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ps\Downloads\"/>
    </mc:Choice>
  </mc:AlternateContent>
  <bookViews>
    <workbookView xWindow="28680" yWindow="-120" windowWidth="20730" windowHeight="11760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Programy!$B$32</definedName>
    <definedName name="Programy_CZV">Programy!$A$2:$A$33</definedName>
    <definedName name="YearList">Service!#REF!</definedName>
    <definedName name="Yes">Service!$B$2</definedName>
    <definedName name="YesValue">Service!$B$2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C66" i="2" s="1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M164" i="2"/>
  <c r="B151" i="2"/>
  <c r="C151" i="2" s="1"/>
  <c r="M151" i="2" s="1"/>
  <c r="C150" i="2"/>
  <c r="M150" i="2" s="1"/>
  <c r="B137" i="2"/>
  <c r="C136" i="2"/>
  <c r="M136" i="2" s="1"/>
  <c r="B123" i="2"/>
  <c r="C122" i="2"/>
  <c r="C108" i="2"/>
  <c r="M108" i="2" s="1"/>
  <c r="C94" i="2"/>
  <c r="M94" i="2" s="1"/>
  <c r="C80" i="2"/>
  <c r="M80" i="2" s="1"/>
  <c r="C39" i="2"/>
  <c r="M39" i="2" s="1"/>
  <c r="M9" i="2"/>
  <c r="B165" i="2"/>
  <c r="B109" i="2"/>
  <c r="B95" i="2"/>
  <c r="B249" i="2"/>
  <c r="B81" i="2"/>
  <c r="B207" i="2"/>
  <c r="B193" i="2"/>
  <c r="M122" i="2"/>
  <c r="B179" i="2"/>
  <c r="B277" i="2"/>
  <c r="B278" i="2" s="1"/>
  <c r="M234" i="2"/>
  <c r="M38" i="2"/>
  <c r="B67" i="2"/>
  <c r="M66" i="2"/>
  <c r="M262" i="2"/>
  <c r="B263" i="2"/>
  <c r="B26" i="2"/>
  <c r="C26" i="2" s="1"/>
  <c r="M235" i="2"/>
  <c r="B236" i="2"/>
  <c r="C236" i="2" s="1"/>
  <c r="B53" i="2"/>
  <c r="M52" i="2"/>
  <c r="B10" i="2"/>
  <c r="B40" i="2"/>
  <c r="C40" i="2" s="1"/>
  <c r="M220" i="2"/>
  <c r="B250" i="2" l="1"/>
  <c r="C249" i="2"/>
  <c r="M249" i="2" s="1"/>
  <c r="B222" i="2"/>
  <c r="C221" i="2"/>
  <c r="M221" i="2" s="1"/>
  <c r="B152" i="2"/>
  <c r="C152" i="2" s="1"/>
  <c r="C207" i="2"/>
  <c r="M207" i="2" s="1"/>
  <c r="C193" i="2"/>
  <c r="M193" i="2" s="1"/>
  <c r="C179" i="2"/>
  <c r="M179" i="2" s="1"/>
  <c r="B166" i="2"/>
  <c r="B167" i="2" s="1"/>
  <c r="B168" i="2" s="1"/>
  <c r="M165" i="2"/>
  <c r="B138" i="2"/>
  <c r="C137" i="2"/>
  <c r="M137" i="2" s="1"/>
  <c r="B124" i="2"/>
  <c r="C123" i="2"/>
  <c r="M123" i="2" s="1"/>
  <c r="C109" i="2"/>
  <c r="M109" i="2" s="1"/>
  <c r="C95" i="2"/>
  <c r="M95" i="2" s="1"/>
  <c r="B82" i="2"/>
  <c r="M82" i="2" s="1"/>
  <c r="C81" i="2"/>
  <c r="M81" i="2" s="1"/>
  <c r="M277" i="2"/>
  <c r="B110" i="2"/>
  <c r="C110" i="2" s="1"/>
  <c r="M110" i="2" s="1"/>
  <c r="B208" i="2"/>
  <c r="B96" i="2"/>
  <c r="B194" i="2"/>
  <c r="B180" i="2"/>
  <c r="M40" i="2"/>
  <c r="B41" i="2"/>
  <c r="C41" i="2" s="1"/>
  <c r="C10" i="2"/>
  <c r="M10" i="2" s="1"/>
  <c r="B11" i="2"/>
  <c r="M67" i="2"/>
  <c r="B68" i="2"/>
  <c r="M152" i="2"/>
  <c r="M263" i="2"/>
  <c r="B264" i="2"/>
  <c r="C264" i="2" s="1"/>
  <c r="M278" i="2"/>
  <c r="B279" i="2"/>
  <c r="C279" i="2" s="1"/>
  <c r="B27" i="2"/>
  <c r="C27" i="2" s="1"/>
  <c r="M26" i="2"/>
  <c r="B237" i="2"/>
  <c r="C237" i="2" s="1"/>
  <c r="M236" i="2"/>
  <c r="B54" i="2"/>
  <c r="C54" i="2" s="1"/>
  <c r="M53" i="2"/>
  <c r="B83" i="2" l="1"/>
  <c r="B84" i="2" s="1"/>
  <c r="C84" i="2" s="1"/>
  <c r="B153" i="2"/>
  <c r="C153" i="2" s="1"/>
  <c r="M153" i="2" s="1"/>
  <c r="B251" i="2"/>
  <c r="C250" i="2"/>
  <c r="M250" i="2" s="1"/>
  <c r="B223" i="2"/>
  <c r="C222" i="2"/>
  <c r="M222" i="2" s="1"/>
  <c r="B111" i="2"/>
  <c r="C111" i="2" s="1"/>
  <c r="M111" i="2" s="1"/>
  <c r="B209" i="2"/>
  <c r="C208" i="2"/>
  <c r="M208" i="2" s="1"/>
  <c r="B195" i="2"/>
  <c r="C195" i="2" s="1"/>
  <c r="M195" i="2" s="1"/>
  <c r="C194" i="2"/>
  <c r="M194" i="2" s="1"/>
  <c r="C180" i="2"/>
  <c r="M180" i="2" s="1"/>
  <c r="M167" i="2"/>
  <c r="M166" i="2"/>
  <c r="B139" i="2"/>
  <c r="C138" i="2"/>
  <c r="M138" i="2" s="1"/>
  <c r="C124" i="2"/>
  <c r="M124" i="2" s="1"/>
  <c r="B125" i="2"/>
  <c r="B97" i="2"/>
  <c r="C96" i="2"/>
  <c r="M96" i="2" s="1"/>
  <c r="B181" i="2"/>
  <c r="M83" i="2"/>
  <c r="B12" i="2"/>
  <c r="C11" i="2"/>
  <c r="M11" i="2" s="1"/>
  <c r="B55" i="2"/>
  <c r="C55" i="2" s="1"/>
  <c r="M54" i="2"/>
  <c r="M264" i="2"/>
  <c r="B265" i="2"/>
  <c r="C265" i="2" s="1"/>
  <c r="M27" i="2"/>
  <c r="B28" i="2"/>
  <c r="C28" i="2" s="1"/>
  <c r="B238" i="2"/>
  <c r="C238" i="2" s="1"/>
  <c r="M237" i="2"/>
  <c r="B98" i="2"/>
  <c r="M97" i="2"/>
  <c r="M279" i="2"/>
  <c r="B280" i="2"/>
  <c r="C280" i="2" s="1"/>
  <c r="M168" i="2"/>
  <c r="B169" i="2"/>
  <c r="M68" i="2"/>
  <c r="B69" i="2"/>
  <c r="C69" i="2" s="1"/>
  <c r="B42" i="2"/>
  <c r="C42" i="2" s="1"/>
  <c r="M41" i="2"/>
  <c r="B154" i="2" l="1"/>
  <c r="C154" i="2" s="1"/>
  <c r="M154" i="2" s="1"/>
  <c r="B112" i="2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M181" i="2" s="1"/>
  <c r="C139" i="2"/>
  <c r="M139" i="2" s="1"/>
  <c r="B140" i="2"/>
  <c r="C125" i="2"/>
  <c r="M125" i="2" s="1"/>
  <c r="B126" i="2"/>
  <c r="B85" i="2"/>
  <c r="C85" i="2" s="1"/>
  <c r="M84" i="2"/>
  <c r="B29" i="2"/>
  <c r="C29" i="2" s="1"/>
  <c r="M28" i="2"/>
  <c r="B99" i="2"/>
  <c r="C99" i="2" s="1"/>
  <c r="M98" i="2"/>
  <c r="B266" i="2"/>
  <c r="C266" i="2" s="1"/>
  <c r="M265" i="2"/>
  <c r="M69" i="2"/>
  <c r="B70" i="2"/>
  <c r="C70" i="2" s="1"/>
  <c r="B113" i="2"/>
  <c r="M112" i="2"/>
  <c r="B43" i="2"/>
  <c r="C43" i="2" s="1"/>
  <c r="M42" i="2"/>
  <c r="B56" i="2"/>
  <c r="C56" i="2" s="1"/>
  <c r="M55" i="2"/>
  <c r="M142" i="2"/>
  <c r="B170" i="2"/>
  <c r="M169" i="2"/>
  <c r="M127" i="2"/>
  <c r="B155" i="2"/>
  <c r="C155" i="2" s="1"/>
  <c r="B281" i="2"/>
  <c r="C281" i="2" s="1"/>
  <c r="M280" i="2"/>
  <c r="M182" i="2"/>
  <c r="M238" i="2"/>
  <c r="B239" i="2"/>
  <c r="C239" i="2" s="1"/>
  <c r="C12" i="2"/>
  <c r="M12" i="2" s="1"/>
  <c r="B13" i="2"/>
  <c r="C252" i="2" l="1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C140" i="2"/>
  <c r="M140" i="2" s="1"/>
  <c r="B141" i="2"/>
  <c r="C126" i="2"/>
  <c r="M126" i="2" s="1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B30" i="2"/>
  <c r="C30" i="2" s="1"/>
  <c r="M29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M170" i="2"/>
  <c r="M239" i="2"/>
  <c r="B240" i="2"/>
  <c r="C240" i="2" s="1"/>
  <c r="M70" i="2"/>
  <c r="B71" i="2"/>
  <c r="C71" i="2" s="1"/>
  <c r="M155" i="2"/>
  <c r="B156" i="2"/>
  <c r="C156" i="2" s="1"/>
  <c r="C253" i="2" l="1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C141" i="2"/>
  <c r="M141" i="2" s="1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31" i="2"/>
  <c r="C31" i="2" s="1"/>
  <c r="M30" i="2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C157" i="2" s="1"/>
  <c r="M267" i="2"/>
  <c r="B268" i="2"/>
  <c r="C268" i="2" s="1"/>
  <c r="B45" i="2"/>
  <c r="C45" i="2" s="1"/>
  <c r="M44" i="2"/>
  <c r="B199" i="2" l="1"/>
  <c r="C199" i="2" s="1"/>
  <c r="C254" i="2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C158" i="2" s="1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M146" i="2"/>
  <c r="B147" i="2" l="1"/>
  <c r="C147" i="2" s="1"/>
  <c r="M147" i="2" s="1"/>
  <c r="C256" i="2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285" i="2"/>
  <c r="B286" i="2"/>
  <c r="C286" i="2" s="1"/>
  <c r="B148" i="2" l="1"/>
  <c r="C148" i="2" s="1"/>
  <c r="C257" i="2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B149" i="2" l="1"/>
  <c r="C149" i="2" s="1"/>
  <c r="M149" i="2" s="1"/>
  <c r="C258" i="2"/>
  <c r="M258" i="2" s="1"/>
  <c r="B259" i="2"/>
  <c r="C230" i="2"/>
  <c r="M230" i="2" s="1"/>
  <c r="B231" i="2"/>
  <c r="C216" i="2"/>
  <c r="M216" i="2" s="1"/>
  <c r="B217" i="2"/>
  <c r="B218" i="2" s="1"/>
  <c r="B21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C37" i="2" s="1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M37" i="2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<sst xmlns="http://schemas.openxmlformats.org/spreadsheetml/2006/main" count="1239" uniqueCount="146">
  <si>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</si>
  <si>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</si>
  <si>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</si>
  <si>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</si>
  <si>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</si>
  <si>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</si>
  <si>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</si>
  <si>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</si>
  <si>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</si>
  <si>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</si>
  <si>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</si>
  <si>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</si>
  <si>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</si>
  <si>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</si>
  <si>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</si>
  <si>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</si>
  <si>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</si>
  <si>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</si>
  <si>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</si>
  <si>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</si>
  <si>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</si>
  <si>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</si>
  <si>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</si>
  <si>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</si>
  <si>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</si>
  <si>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</si>
  <si>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</si>
  <si>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</si>
  <si>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</si>
  <si>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</si>
  <si>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</si>
  <si>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</si>
  <si>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</si>
  <si>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</si>
  <si>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</si>
  <si>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</si>
  <si>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</si>
  <si>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</si>
  <si>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</si>
  <si>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</si>
  <si>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</si>
  <si>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</si>
  <si>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</si>
  <si>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</si>
  <si>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</si>
  <si>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</si>
  <si>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</si>
  <si>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</si>
  <si>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</si>
  <si>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</si>
  <si>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</si>
  <si>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</si>
  <si>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</si>
  <si>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</si>
  <si>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</si>
  <si>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</si>
  <si>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</si>
  <si>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</si>
  <si>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</si>
  <si>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</si>
  <si>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</si>
  <si>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</si>
  <si>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</si>
  <si>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</si>
  <si>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</si>
  <si>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</si>
  <si>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</si>
  <si>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</si>
  <si>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</si>
  <si>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</si>
  <si>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</si>
  <si>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</si>
  <si>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</si>
  <si>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</si>
  <si>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</si>
  <si>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</si>
  <si>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Studium k rozšíření odborné kvalifikace zaměřené na výuku výchovy k občanství a základů společenských věd (D2PD133)</t>
  </si>
  <si>
    <t>Mgr. Michaela Pugnerová, Ph.D.</t>
  </si>
  <si>
    <t>michaela.pugnerova@upol.cz</t>
  </si>
  <si>
    <t>Sobota</t>
  </si>
  <si>
    <t>Kariérové poradenství 1</t>
  </si>
  <si>
    <t>Kariérové poradenství  2</t>
  </si>
  <si>
    <t>KPS/WVA1@</t>
  </si>
  <si>
    <t>KPS/WVA2@</t>
  </si>
  <si>
    <t>Pugnerová</t>
  </si>
  <si>
    <t>Žák v kontextu služeb výchovného poradce 2</t>
  </si>
  <si>
    <t>Žák v kontextu služeb výchovného poradce 1</t>
  </si>
  <si>
    <t>KPS/WVŽ1@</t>
  </si>
  <si>
    <t>KPS/WVŽ2@</t>
  </si>
  <si>
    <t>Kvintová</t>
  </si>
  <si>
    <t>Vývoj poradenských systémů1</t>
  </si>
  <si>
    <t>Vývoj poradenských systémů2</t>
  </si>
  <si>
    <t>Osobnost výchovného poradce-specifika role 1</t>
  </si>
  <si>
    <t>KPS/WVS1@</t>
  </si>
  <si>
    <t>KPS/WVS2@</t>
  </si>
  <si>
    <t>KPS/WVB1@</t>
  </si>
  <si>
    <t>Podpora žáků se SPU a LOGO</t>
  </si>
  <si>
    <t>USS/WVPU@</t>
  </si>
  <si>
    <t>Základní diagnostické a intervenční techniky1</t>
  </si>
  <si>
    <t>Základní diagnostické a intervenční techniky2</t>
  </si>
  <si>
    <t>KPS/WVI1@</t>
  </si>
  <si>
    <t>KPS/WVI2@</t>
  </si>
  <si>
    <t>Směšná</t>
  </si>
  <si>
    <t>Hlavinková</t>
  </si>
  <si>
    <t>Podpora žáků - etopedie</t>
  </si>
  <si>
    <t>Polínek</t>
  </si>
  <si>
    <t>USS/WVET@</t>
  </si>
  <si>
    <t>Lacková</t>
  </si>
  <si>
    <t>Poradenské služby v podmínkách školy 1</t>
  </si>
  <si>
    <t>KPS/WVP1@</t>
  </si>
  <si>
    <t>Základní dovednosti  poradenské komunikace 1</t>
  </si>
  <si>
    <t>Základní dovednosti  poradenské komunikace 2</t>
  </si>
  <si>
    <t>KPS/WVO1@</t>
  </si>
  <si>
    <t>KPS/WVO2@</t>
  </si>
  <si>
    <t>Váchová</t>
  </si>
  <si>
    <t>Plevová</t>
  </si>
  <si>
    <t>Integrace žáků se spec. vzděl. potřebami 1</t>
  </si>
  <si>
    <t>Integrace žáků se spec. vzděl. potřebami 2</t>
  </si>
  <si>
    <t>KPS/WVG1@</t>
  </si>
  <si>
    <t>KPS/WVG2@</t>
  </si>
  <si>
    <t>Pospíšilová</t>
  </si>
  <si>
    <t>Základy tyflopedie</t>
  </si>
  <si>
    <t>Finková</t>
  </si>
  <si>
    <t>USS/WVTY@</t>
  </si>
  <si>
    <t>Komunikace s rodiči 1</t>
  </si>
  <si>
    <t>KPS/WVK1@</t>
  </si>
  <si>
    <t>Kavková</t>
  </si>
  <si>
    <t>Podpora žáků somatopedie</t>
  </si>
  <si>
    <t>USS/WVOM@</t>
  </si>
  <si>
    <t>Sedláčková</t>
  </si>
  <si>
    <t>Právní rámec pro výkon poradenské činnosti 1</t>
  </si>
  <si>
    <t>Vaněk</t>
  </si>
  <si>
    <t>KPS/WVR1@</t>
  </si>
  <si>
    <t>Školní třída, její vedení a diagnostika 1</t>
  </si>
  <si>
    <t>Školní třída, její vedení a diagnostika 2</t>
  </si>
  <si>
    <t>KPS/WVD1@</t>
  </si>
  <si>
    <t>KPS/WVD2@</t>
  </si>
  <si>
    <t>Lemrová</t>
  </si>
  <si>
    <t>Pevová</t>
  </si>
  <si>
    <t>Praxe ve školských poradenských zařízeních 1</t>
  </si>
  <si>
    <t>Praxe ve školských poradenských zařízeních 2</t>
  </si>
  <si>
    <t>KPS/WVX1@</t>
  </si>
  <si>
    <t>¨KPS/WVX1@</t>
  </si>
  <si>
    <t>KPS/WVX2@</t>
  </si>
  <si>
    <t>KPs/WVS2@</t>
  </si>
  <si>
    <t>4.014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</si>
</sst>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yy"/>
  </numFmts>
  <fonts count="10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8D8D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8" fillId="0" borderId="20" xfId="0" applyFont="1" applyBorder="1" applyAlignment="1">
      <alignment vertical="top"/>
    </xf>
    <xf numFmtId="0" fontId="7" fillId="3" borderId="1" xfId="1" applyFill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69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PS/WVI1@" TargetMode="External"/><Relationship Id="rId21" Type="http://schemas.openxmlformats.org/officeDocument/2006/relationships/hyperlink" Target="mailto:USS/WVPU@" TargetMode="External"/><Relationship Id="rId42" Type="http://schemas.openxmlformats.org/officeDocument/2006/relationships/hyperlink" Target="mailto:KPS/WVO2@" TargetMode="External"/><Relationship Id="rId47" Type="http://schemas.openxmlformats.org/officeDocument/2006/relationships/hyperlink" Target="mailto:KPS/WVG1@" TargetMode="External"/><Relationship Id="rId63" Type="http://schemas.openxmlformats.org/officeDocument/2006/relationships/hyperlink" Target="mailto:USS/WVOM@" TargetMode="External"/><Relationship Id="rId68" Type="http://schemas.openxmlformats.org/officeDocument/2006/relationships/hyperlink" Target="mailto:KPS/WVR1@" TargetMode="External"/><Relationship Id="rId84" Type="http://schemas.openxmlformats.org/officeDocument/2006/relationships/hyperlink" Target="mailto:KPS/WVO2@" TargetMode="External"/><Relationship Id="rId89" Type="http://schemas.openxmlformats.org/officeDocument/2006/relationships/hyperlink" Target="mailto:KPS/WVX1@" TargetMode="External"/><Relationship Id="rId2" Type="http://schemas.openxmlformats.org/officeDocument/2006/relationships/hyperlink" Target="mailto:KPS/WVA1@" TargetMode="External"/><Relationship Id="rId16" Type="http://schemas.openxmlformats.org/officeDocument/2006/relationships/hyperlink" Target="mailto:KPS/WVS2@" TargetMode="External"/><Relationship Id="rId29" Type="http://schemas.openxmlformats.org/officeDocument/2006/relationships/hyperlink" Target="mailto:KPS/WVI2@" TargetMode="External"/><Relationship Id="rId107" Type="http://schemas.openxmlformats.org/officeDocument/2006/relationships/hyperlink" Target="mailto:USS/WVOM@" TargetMode="External"/><Relationship Id="rId11" Type="http://schemas.openxmlformats.org/officeDocument/2006/relationships/hyperlink" Target="mailto:KPS/WV&#381;1@" TargetMode="External"/><Relationship Id="rId24" Type="http://schemas.openxmlformats.org/officeDocument/2006/relationships/hyperlink" Target="mailto:USS/WVPU@" TargetMode="External"/><Relationship Id="rId32" Type="http://schemas.openxmlformats.org/officeDocument/2006/relationships/hyperlink" Target="mailto:USS/WVET@" TargetMode="External"/><Relationship Id="rId37" Type="http://schemas.openxmlformats.org/officeDocument/2006/relationships/hyperlink" Target="mailto:KPS/WVP1@" TargetMode="External"/><Relationship Id="rId40" Type="http://schemas.openxmlformats.org/officeDocument/2006/relationships/hyperlink" Target="mailto:KPS/WVP1@" TargetMode="External"/><Relationship Id="rId45" Type="http://schemas.openxmlformats.org/officeDocument/2006/relationships/hyperlink" Target="mailto:KPS/WVG1@" TargetMode="External"/><Relationship Id="rId53" Type="http://schemas.openxmlformats.org/officeDocument/2006/relationships/hyperlink" Target="mailto:USS/WVTY@" TargetMode="External"/><Relationship Id="rId58" Type="http://schemas.openxmlformats.org/officeDocument/2006/relationships/hyperlink" Target="mailto:KPS/WVK1@" TargetMode="External"/><Relationship Id="rId66" Type="http://schemas.openxmlformats.org/officeDocument/2006/relationships/hyperlink" Target="mailto:USS/WVOM@" TargetMode="External"/><Relationship Id="rId74" Type="http://schemas.openxmlformats.org/officeDocument/2006/relationships/hyperlink" Target="mailto:KPS/WVD1@" TargetMode="External"/><Relationship Id="rId79" Type="http://schemas.openxmlformats.org/officeDocument/2006/relationships/hyperlink" Target="mailto:KPS/WVD2@" TargetMode="External"/><Relationship Id="rId87" Type="http://schemas.openxmlformats.org/officeDocument/2006/relationships/hyperlink" Target="mailto:KPS/WVP1@" TargetMode="External"/><Relationship Id="rId102" Type="http://schemas.openxmlformats.org/officeDocument/2006/relationships/hyperlink" Target="mailto:KPS/WVS2@" TargetMode="External"/><Relationship Id="rId5" Type="http://schemas.openxmlformats.org/officeDocument/2006/relationships/hyperlink" Target="mailto:KPS/WVA1@" TargetMode="External"/><Relationship Id="rId61" Type="http://schemas.openxmlformats.org/officeDocument/2006/relationships/hyperlink" Target="mailto:KPS/WVK1@" TargetMode="External"/><Relationship Id="rId82" Type="http://schemas.openxmlformats.org/officeDocument/2006/relationships/hyperlink" Target="mailto:KPS/WVR1@" TargetMode="External"/><Relationship Id="rId90" Type="http://schemas.openxmlformats.org/officeDocument/2006/relationships/hyperlink" Target="mailto:KPS/WVX1@" TargetMode="External"/><Relationship Id="rId95" Type="http://schemas.openxmlformats.org/officeDocument/2006/relationships/hyperlink" Target="mailto:KPS/WVX2@" TargetMode="External"/><Relationship Id="rId19" Type="http://schemas.openxmlformats.org/officeDocument/2006/relationships/hyperlink" Target="mailto:USS/WVPU@" TargetMode="External"/><Relationship Id="rId14" Type="http://schemas.openxmlformats.org/officeDocument/2006/relationships/hyperlink" Target="mailto:KPS/WV&#381;2@" TargetMode="External"/><Relationship Id="rId22" Type="http://schemas.openxmlformats.org/officeDocument/2006/relationships/hyperlink" Target="mailto:USS/WVPU@" TargetMode="External"/><Relationship Id="rId27" Type="http://schemas.openxmlformats.org/officeDocument/2006/relationships/hyperlink" Target="mailto:KPS/WVI1@" TargetMode="External"/><Relationship Id="rId30" Type="http://schemas.openxmlformats.org/officeDocument/2006/relationships/hyperlink" Target="mailto:KPS/WVI2@" TargetMode="External"/><Relationship Id="rId35" Type="http://schemas.openxmlformats.org/officeDocument/2006/relationships/hyperlink" Target="mailto:USS/WVET@" TargetMode="External"/><Relationship Id="rId43" Type="http://schemas.openxmlformats.org/officeDocument/2006/relationships/hyperlink" Target="mailto:KPS/WVG1@" TargetMode="External"/><Relationship Id="rId48" Type="http://schemas.openxmlformats.org/officeDocument/2006/relationships/hyperlink" Target="mailto:KPS/WVG2@" TargetMode="External"/><Relationship Id="rId56" Type="http://schemas.openxmlformats.org/officeDocument/2006/relationships/hyperlink" Target="mailto:USS/WVTY@" TargetMode="External"/><Relationship Id="rId64" Type="http://schemas.openxmlformats.org/officeDocument/2006/relationships/hyperlink" Target="mailto:USS/WVOM@" TargetMode="External"/><Relationship Id="rId69" Type="http://schemas.openxmlformats.org/officeDocument/2006/relationships/hyperlink" Target="mailto:KPS/WVR1@" TargetMode="External"/><Relationship Id="rId77" Type="http://schemas.openxmlformats.org/officeDocument/2006/relationships/hyperlink" Target="mailto:KPS/WVD2@" TargetMode="External"/><Relationship Id="rId100" Type="http://schemas.openxmlformats.org/officeDocument/2006/relationships/hyperlink" Target="mailto:KPs/WVS2@" TargetMode="External"/><Relationship Id="rId105" Type="http://schemas.openxmlformats.org/officeDocument/2006/relationships/hyperlink" Target="mailto:KPS/WVB1@" TargetMode="External"/><Relationship Id="rId8" Type="http://schemas.openxmlformats.org/officeDocument/2006/relationships/hyperlink" Target="mailto:KPS/WVA2@" TargetMode="External"/><Relationship Id="rId51" Type="http://schemas.openxmlformats.org/officeDocument/2006/relationships/hyperlink" Target="mailto:KPS/WVG2@" TargetMode="External"/><Relationship Id="rId72" Type="http://schemas.openxmlformats.org/officeDocument/2006/relationships/hyperlink" Target="mailto:KPS/WVR1@" TargetMode="External"/><Relationship Id="rId80" Type="http://schemas.openxmlformats.org/officeDocument/2006/relationships/hyperlink" Target="mailto:USS/WVET@" TargetMode="External"/><Relationship Id="rId85" Type="http://schemas.openxmlformats.org/officeDocument/2006/relationships/hyperlink" Target="mailto:KPS/WVO2@" TargetMode="External"/><Relationship Id="rId93" Type="http://schemas.openxmlformats.org/officeDocument/2006/relationships/hyperlink" Target="mailto:KPS/WVX2@" TargetMode="External"/><Relationship Id="rId98" Type="http://schemas.openxmlformats.org/officeDocument/2006/relationships/hyperlink" Target="mailto:USS/WVTY@" TargetMode="External"/><Relationship Id="rId3" Type="http://schemas.openxmlformats.org/officeDocument/2006/relationships/hyperlink" Target="mailto:KPS/WVA1@" TargetMode="External"/><Relationship Id="rId12" Type="http://schemas.openxmlformats.org/officeDocument/2006/relationships/hyperlink" Target="mailto:KPS/WV&#381;2@" TargetMode="External"/><Relationship Id="rId17" Type="http://schemas.openxmlformats.org/officeDocument/2006/relationships/hyperlink" Target="mailto:KPS/WVB1@" TargetMode="External"/><Relationship Id="rId25" Type="http://schemas.openxmlformats.org/officeDocument/2006/relationships/hyperlink" Target="mailto:KPS/WVI1@" TargetMode="External"/><Relationship Id="rId33" Type="http://schemas.openxmlformats.org/officeDocument/2006/relationships/hyperlink" Target="mailto:USS/WVET@" TargetMode="External"/><Relationship Id="rId38" Type="http://schemas.openxmlformats.org/officeDocument/2006/relationships/hyperlink" Target="mailto:KPS/WVP1@" TargetMode="External"/><Relationship Id="rId46" Type="http://schemas.openxmlformats.org/officeDocument/2006/relationships/hyperlink" Target="mailto:KPS/WVG1@" TargetMode="External"/><Relationship Id="rId59" Type="http://schemas.openxmlformats.org/officeDocument/2006/relationships/hyperlink" Target="mailto:KPS/WVK1@" TargetMode="External"/><Relationship Id="rId67" Type="http://schemas.openxmlformats.org/officeDocument/2006/relationships/hyperlink" Target="mailto:USS/WVOM@" TargetMode="External"/><Relationship Id="rId103" Type="http://schemas.openxmlformats.org/officeDocument/2006/relationships/hyperlink" Target="mailto:KPS/WVK1@" TargetMode="External"/><Relationship Id="rId108" Type="http://schemas.openxmlformats.org/officeDocument/2006/relationships/hyperlink" Target="mailto:USS/WVOM@" TargetMode="External"/><Relationship Id="rId20" Type="http://schemas.openxmlformats.org/officeDocument/2006/relationships/hyperlink" Target="mailto:USS/WVPU@" TargetMode="External"/><Relationship Id="rId41" Type="http://schemas.openxmlformats.org/officeDocument/2006/relationships/hyperlink" Target="mailto:KPS/WVO2@" TargetMode="External"/><Relationship Id="rId54" Type="http://schemas.openxmlformats.org/officeDocument/2006/relationships/hyperlink" Target="mailto:USS/WVTY@" TargetMode="External"/><Relationship Id="rId62" Type="http://schemas.openxmlformats.org/officeDocument/2006/relationships/hyperlink" Target="mailto:KPS/WVK1@" TargetMode="External"/><Relationship Id="rId70" Type="http://schemas.openxmlformats.org/officeDocument/2006/relationships/hyperlink" Target="mailto:KPS/WVR1@" TargetMode="External"/><Relationship Id="rId75" Type="http://schemas.openxmlformats.org/officeDocument/2006/relationships/hyperlink" Target="mailto:KPS/WVD1@" TargetMode="External"/><Relationship Id="rId83" Type="http://schemas.openxmlformats.org/officeDocument/2006/relationships/hyperlink" Target="mailto:KPS/WVR1@" TargetMode="External"/><Relationship Id="rId88" Type="http://schemas.openxmlformats.org/officeDocument/2006/relationships/hyperlink" Target="mailto:KPS/WVO1@" TargetMode="External"/><Relationship Id="rId91" Type="http://schemas.openxmlformats.org/officeDocument/2006/relationships/hyperlink" Target="mailto:KPS/WVX1@" TargetMode="External"/><Relationship Id="rId96" Type="http://schemas.openxmlformats.org/officeDocument/2006/relationships/hyperlink" Target="mailto:KPS/WVX2@" TargetMode="External"/><Relationship Id="rId1" Type="http://schemas.openxmlformats.org/officeDocument/2006/relationships/hyperlink" Target="mailto:michaela.pugnerova@upol.cz" TargetMode="External"/><Relationship Id="rId6" Type="http://schemas.openxmlformats.org/officeDocument/2006/relationships/hyperlink" Target="mailto:KPS/WVA2@" TargetMode="External"/><Relationship Id="rId15" Type="http://schemas.openxmlformats.org/officeDocument/2006/relationships/hyperlink" Target="mailto:KPS/WVS1@" TargetMode="External"/><Relationship Id="rId23" Type="http://schemas.openxmlformats.org/officeDocument/2006/relationships/hyperlink" Target="mailto:USS/WVPU@" TargetMode="External"/><Relationship Id="rId28" Type="http://schemas.openxmlformats.org/officeDocument/2006/relationships/hyperlink" Target="mailto:KPS/WVI2@" TargetMode="External"/><Relationship Id="rId36" Type="http://schemas.openxmlformats.org/officeDocument/2006/relationships/hyperlink" Target="mailto:KPS/WVP1@" TargetMode="External"/><Relationship Id="rId49" Type="http://schemas.openxmlformats.org/officeDocument/2006/relationships/hyperlink" Target="mailto:KPS/WVG2@" TargetMode="External"/><Relationship Id="rId57" Type="http://schemas.openxmlformats.org/officeDocument/2006/relationships/hyperlink" Target="mailto:USS/WVTY@" TargetMode="External"/><Relationship Id="rId106" Type="http://schemas.openxmlformats.org/officeDocument/2006/relationships/hyperlink" Target="mailto:KPS/WVB1@" TargetMode="External"/><Relationship Id="rId10" Type="http://schemas.openxmlformats.org/officeDocument/2006/relationships/hyperlink" Target="mailto:KPS/WVA2@" TargetMode="External"/><Relationship Id="rId31" Type="http://schemas.openxmlformats.org/officeDocument/2006/relationships/hyperlink" Target="mailto:KPS/WVI2@" TargetMode="External"/><Relationship Id="rId44" Type="http://schemas.openxmlformats.org/officeDocument/2006/relationships/hyperlink" Target="mailto:KPS/WVG1@" TargetMode="External"/><Relationship Id="rId52" Type="http://schemas.openxmlformats.org/officeDocument/2006/relationships/hyperlink" Target="mailto:USS/WVTY@" TargetMode="External"/><Relationship Id="rId60" Type="http://schemas.openxmlformats.org/officeDocument/2006/relationships/hyperlink" Target="mailto:KPS/WVK1@" TargetMode="External"/><Relationship Id="rId65" Type="http://schemas.openxmlformats.org/officeDocument/2006/relationships/hyperlink" Target="mailto:USS/WVOM@" TargetMode="External"/><Relationship Id="rId73" Type="http://schemas.openxmlformats.org/officeDocument/2006/relationships/hyperlink" Target="mailto:KPS/WVD1@" TargetMode="External"/><Relationship Id="rId78" Type="http://schemas.openxmlformats.org/officeDocument/2006/relationships/hyperlink" Target="mailto:KPS/WVD2@" TargetMode="External"/><Relationship Id="rId81" Type="http://schemas.openxmlformats.org/officeDocument/2006/relationships/hyperlink" Target="mailto:USS/WVET@" TargetMode="External"/><Relationship Id="rId86" Type="http://schemas.openxmlformats.org/officeDocument/2006/relationships/hyperlink" Target="mailto:KPS/WVP1@" TargetMode="External"/><Relationship Id="rId94" Type="http://schemas.openxmlformats.org/officeDocument/2006/relationships/hyperlink" Target="mailto:KPS/WVX2@" TargetMode="External"/><Relationship Id="rId99" Type="http://schemas.openxmlformats.org/officeDocument/2006/relationships/hyperlink" Target="mailto:KPS/WVS1@" TargetMode="External"/><Relationship Id="rId101" Type="http://schemas.openxmlformats.org/officeDocument/2006/relationships/hyperlink" Target="mailto:KPS/WVS2@" TargetMode="External"/><Relationship Id="rId4" Type="http://schemas.openxmlformats.org/officeDocument/2006/relationships/hyperlink" Target="mailto:KPS/WVA1@" TargetMode="External"/><Relationship Id="rId9" Type="http://schemas.openxmlformats.org/officeDocument/2006/relationships/hyperlink" Target="mailto:KPS/WVA2@" TargetMode="External"/><Relationship Id="rId13" Type="http://schemas.openxmlformats.org/officeDocument/2006/relationships/hyperlink" Target="mailto:KPS/WV&#381;2@" TargetMode="External"/><Relationship Id="rId18" Type="http://schemas.openxmlformats.org/officeDocument/2006/relationships/hyperlink" Target="mailto:USS/WVPU@" TargetMode="External"/><Relationship Id="rId39" Type="http://schemas.openxmlformats.org/officeDocument/2006/relationships/hyperlink" Target="mailto:KPS/WVP1@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mailto:USS/WVET@" TargetMode="External"/><Relationship Id="rId50" Type="http://schemas.openxmlformats.org/officeDocument/2006/relationships/hyperlink" Target="mailto:KPS/WVG2@" TargetMode="External"/><Relationship Id="rId55" Type="http://schemas.openxmlformats.org/officeDocument/2006/relationships/hyperlink" Target="mailto:USS/WVTY@" TargetMode="External"/><Relationship Id="rId76" Type="http://schemas.openxmlformats.org/officeDocument/2006/relationships/hyperlink" Target="mailto:KPS/WVD1@" TargetMode="External"/><Relationship Id="rId97" Type="http://schemas.openxmlformats.org/officeDocument/2006/relationships/hyperlink" Target="mailto:KPS/WVX2@" TargetMode="External"/><Relationship Id="rId104" Type="http://schemas.openxmlformats.org/officeDocument/2006/relationships/hyperlink" Target="mailto:KPS/WVK1@" TargetMode="External"/><Relationship Id="rId7" Type="http://schemas.openxmlformats.org/officeDocument/2006/relationships/hyperlink" Target="mailto:KPS/WVA2@" TargetMode="External"/><Relationship Id="rId71" Type="http://schemas.openxmlformats.org/officeDocument/2006/relationships/hyperlink" Target="mailto:KPS/WVR1@" TargetMode="External"/><Relationship Id="rId92" Type="http://schemas.openxmlformats.org/officeDocument/2006/relationships/hyperlink" Target="mailto:KPS/WVX1@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tabSelected="1" workbookViewId="0">
      <pane ySplit="8" topLeftCell="A9" activePane="bottomLeft" state="frozen"/>
      <selection pane="bottomLeft" activeCell="L169" sqref="L169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65" t="s">
        <v>0</v>
      </c>
      <c r="D1" s="66"/>
      <c r="E1" s="57" t="s">
        <v>70</v>
      </c>
      <c r="F1" s="55"/>
      <c r="G1" s="55"/>
      <c r="H1" s="55"/>
      <c r="I1" s="55"/>
      <c r="J1" s="55"/>
      <c r="K1" s="55"/>
      <c r="L1" s="28"/>
      <c r="M1" s="48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61" t="s">
        <v>1</v>
      </c>
      <c r="D2" s="62"/>
      <c r="E2" s="54" t="s">
        <v>58</v>
      </c>
      <c r="F2" s="56"/>
      <c r="G2" s="56"/>
      <c r="H2" s="56"/>
      <c r="I2" s="56"/>
      <c r="J2" s="56"/>
      <c r="K2" s="56"/>
      <c r="L2" s="58"/>
      <c r="M2" s="49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61" t="s">
        <v>2</v>
      </c>
      <c r="D3" s="62"/>
      <c r="E3" s="54" t="s">
        <v>4</v>
      </c>
      <c r="F3" s="55"/>
      <c r="G3" s="55"/>
      <c r="H3" s="55"/>
      <c r="I3" s="55"/>
      <c r="J3" s="55"/>
      <c r="K3" s="55"/>
      <c r="L3" s="59"/>
      <c r="M3" s="49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61" t="s">
        <v>3</v>
      </c>
      <c r="D4" s="62"/>
      <c r="E4" s="50"/>
      <c r="F4" s="51"/>
      <c r="G4" s="51"/>
      <c r="H4" s="51"/>
      <c r="I4" s="51"/>
      <c r="J4" s="51"/>
      <c r="K4" s="51"/>
      <c r="L4" s="59"/>
      <c r="M4" s="49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63" t="s">
        <v>20</v>
      </c>
      <c r="D5" s="64"/>
      <c r="E5" s="52" t="s">
        <v>77</v>
      </c>
      <c r="F5" s="53"/>
      <c r="G5" s="53"/>
      <c r="H5" s="53"/>
      <c r="I5" s="53"/>
      <c r="J5" s="53"/>
      <c r="K5" s="53"/>
      <c r="L5" s="59"/>
      <c r="M5" s="49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44" t="s">
        <v>78</v>
      </c>
      <c r="G6" s="45"/>
      <c r="H6" s="26" t="s">
        <v>22</v>
      </c>
      <c r="I6" s="46">
        <v>585635211</v>
      </c>
      <c r="J6" s="45"/>
      <c r="K6" s="47"/>
      <c r="L6" s="60"/>
      <c r="M6" s="49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43" t="s">
        <v>82</v>
      </c>
      <c r="G10" s="23" t="s">
        <v>80</v>
      </c>
      <c r="H10" s="23" t="s">
        <v>84</v>
      </c>
      <c r="I10" s="30" t="s">
        <v>32</v>
      </c>
      <c r="J10" s="23" t="s">
        <v>145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11" t="s">
        <v>18</v>
      </c>
      <c r="F11" s="43" t="s">
        <v>82</v>
      </c>
      <c r="G11" s="23" t="s">
        <v>80</v>
      </c>
      <c r="H11" s="23" t="s">
        <v>84</v>
      </c>
      <c r="I11" s="30" t="s">
        <v>32</v>
      </c>
      <c r="J11" s="23" t="s">
        <v>145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24" t="s">
        <v>54</v>
      </c>
      <c r="F12" s="43" t="s">
        <v>82</v>
      </c>
      <c r="G12" s="23" t="s">
        <v>80</v>
      </c>
      <c r="H12" s="23" t="s">
        <v>84</v>
      </c>
      <c r="I12" s="30" t="s">
        <v>32</v>
      </c>
      <c r="J12" s="23" t="s">
        <v>145</v>
      </c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11" t="s">
        <v>19</v>
      </c>
      <c r="F13" s="43" t="s">
        <v>82</v>
      </c>
      <c r="G13" s="23" t="s">
        <v>80</v>
      </c>
      <c r="H13" s="23" t="s">
        <v>84</v>
      </c>
      <c r="I13" s="30" t="s">
        <v>32</v>
      </c>
      <c r="J13" s="23" t="s">
        <v>145</v>
      </c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2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24" t="s">
        <v>44</v>
      </c>
      <c r="F15" s="43" t="s">
        <v>83</v>
      </c>
      <c r="G15" s="31" t="s">
        <v>81</v>
      </c>
      <c r="H15" s="23" t="s">
        <v>84</v>
      </c>
      <c r="I15" s="30" t="s">
        <v>32</v>
      </c>
      <c r="J15" s="23" t="s">
        <v>145</v>
      </c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24" t="s">
        <v>46</v>
      </c>
      <c r="F16" s="43" t="s">
        <v>83</v>
      </c>
      <c r="G16" s="31" t="s">
        <v>81</v>
      </c>
      <c r="H16" s="23" t="s">
        <v>84</v>
      </c>
      <c r="I16" s="30" t="s">
        <v>32</v>
      </c>
      <c r="J16" s="23" t="s">
        <v>145</v>
      </c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24" t="s">
        <v>47</v>
      </c>
      <c r="F17" s="43" t="s">
        <v>83</v>
      </c>
      <c r="G17" s="31" t="s">
        <v>81</v>
      </c>
      <c r="H17" s="23" t="s">
        <v>84</v>
      </c>
      <c r="I17" s="30" t="s">
        <v>32</v>
      </c>
      <c r="J17" s="23" t="s">
        <v>145</v>
      </c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24" t="s">
        <v>49</v>
      </c>
      <c r="F18" s="43" t="s">
        <v>83</v>
      </c>
      <c r="G18" s="31" t="s">
        <v>81</v>
      </c>
      <c r="H18" s="23" t="s">
        <v>84</v>
      </c>
      <c r="I18" s="30" t="s">
        <v>32</v>
      </c>
      <c r="J18" s="23" t="s">
        <v>145</v>
      </c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24" t="s">
        <v>50</v>
      </c>
      <c r="F19" s="43" t="s">
        <v>83</v>
      </c>
      <c r="G19" s="31" t="s">
        <v>81</v>
      </c>
      <c r="H19" s="23" t="s">
        <v>84</v>
      </c>
      <c r="I19" s="30" t="s">
        <v>32</v>
      </c>
      <c r="J19" s="23" t="s">
        <v>145</v>
      </c>
      <c r="K19" s="29"/>
      <c r="L19" s="24"/>
      <c r="M19" t="b">
        <f t="shared" si="1"/>
        <v>1</v>
      </c>
    </row>
    <row r="20" spans="1:13" ht="15" customHeight="1" x14ac:dyDescent="0.2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24" t="s">
        <v>51</v>
      </c>
      <c r="F20" s="23"/>
      <c r="G20" s="23"/>
      <c r="H20" s="23"/>
      <c r="I20" s="30"/>
      <c r="J20" s="23"/>
      <c r="K20" s="29"/>
      <c r="L20" s="24"/>
      <c r="M20" t="b">
        <f t="shared" si="1"/>
        <v>0</v>
      </c>
    </row>
    <row r="21" spans="1:13" ht="15" customHeight="1" x14ac:dyDescent="0.2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11" t="s">
        <v>79</v>
      </c>
      <c r="D23" s="24" t="s">
        <v>16</v>
      </c>
      <c r="E23" s="24" t="s">
        <v>56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46298</v>
      </c>
      <c r="B24" s="10">
        <f>IF(A24&gt;0,A24," ")</f>
        <v>46298</v>
      </c>
      <c r="C24" s="24" t="str">
        <f t="shared" ref="C24:C36" si="3">IFERROR(IF(B24&gt;1,CHOOSE(WEEKDAY(B24),"Neděle","Pondělí","Úterý","Středa","Čtvrtek","Pátek","Sobota")," ")," ")</f>
        <v>Sobota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>
        <f t="shared" ref="B25:B37" si="4">IF(B24&gt;0,B24," ")</f>
        <v>46298</v>
      </c>
      <c r="C25" s="11" t="str">
        <f t="shared" si="3"/>
        <v>Sobota</v>
      </c>
      <c r="D25" s="24" t="s">
        <v>4</v>
      </c>
      <c r="E25" s="24" t="s">
        <v>53</v>
      </c>
      <c r="F25" s="43" t="s">
        <v>87</v>
      </c>
      <c r="G25" s="23" t="s">
        <v>86</v>
      </c>
      <c r="H25" s="23" t="s">
        <v>89</v>
      </c>
      <c r="I25" s="30" t="s">
        <v>32</v>
      </c>
      <c r="J25" s="23" t="s">
        <v>145</v>
      </c>
      <c r="K25" s="29"/>
      <c r="L25" s="24"/>
      <c r="M25" t="b">
        <f t="shared" si="1"/>
        <v>1</v>
      </c>
    </row>
    <row r="26" spans="1:13" ht="15" customHeight="1" x14ac:dyDescent="0.2">
      <c r="A26" s="4"/>
      <c r="B26" s="10">
        <f t="shared" si="4"/>
        <v>46298</v>
      </c>
      <c r="C26" s="11" t="str">
        <f t="shared" si="3"/>
        <v>Sobota</v>
      </c>
      <c r="D26" s="24" t="s">
        <v>5</v>
      </c>
      <c r="E26" s="11" t="s">
        <v>18</v>
      </c>
      <c r="F26" s="23" t="s">
        <v>87</v>
      </c>
      <c r="G26" s="23" t="s">
        <v>86</v>
      </c>
      <c r="H26" s="23" t="s">
        <v>89</v>
      </c>
      <c r="I26" s="30" t="s">
        <v>32</v>
      </c>
      <c r="J26" s="23" t="s">
        <v>145</v>
      </c>
      <c r="K26" s="29"/>
      <c r="L26" s="24"/>
      <c r="M26" t="b">
        <f t="shared" si="1"/>
        <v>1</v>
      </c>
    </row>
    <row r="27" spans="1:13" ht="15" customHeight="1" x14ac:dyDescent="0.2">
      <c r="A27" s="4"/>
      <c r="B27" s="10">
        <f t="shared" si="4"/>
        <v>46298</v>
      </c>
      <c r="C27" s="11" t="str">
        <f t="shared" si="3"/>
        <v>Sobota</v>
      </c>
      <c r="D27" s="24" t="s">
        <v>6</v>
      </c>
      <c r="E27" s="24" t="s">
        <v>54</v>
      </c>
      <c r="F27" s="23" t="s">
        <v>87</v>
      </c>
      <c r="G27" s="23" t="s">
        <v>86</v>
      </c>
      <c r="H27" s="23" t="s">
        <v>89</v>
      </c>
      <c r="I27" s="30" t="s">
        <v>32</v>
      </c>
      <c r="J27" s="23" t="s">
        <v>145</v>
      </c>
      <c r="K27" s="29"/>
      <c r="L27" s="24"/>
      <c r="M27" t="b">
        <f t="shared" si="1"/>
        <v>1</v>
      </c>
    </row>
    <row r="28" spans="1:13" ht="15" customHeight="1" x14ac:dyDescent="0.2">
      <c r="A28" s="4"/>
      <c r="B28" s="10">
        <f t="shared" si="4"/>
        <v>46298</v>
      </c>
      <c r="C28" s="11" t="str">
        <f t="shared" si="3"/>
        <v>Sobota</v>
      </c>
      <c r="D28" s="24" t="s">
        <v>7</v>
      </c>
      <c r="E28" s="11" t="s">
        <v>19</v>
      </c>
      <c r="F28" s="23" t="s">
        <v>87</v>
      </c>
      <c r="G28" s="23" t="s">
        <v>86</v>
      </c>
      <c r="H28" s="23" t="s">
        <v>89</v>
      </c>
      <c r="I28" s="30" t="s">
        <v>32</v>
      </c>
      <c r="J28" s="23" t="s">
        <v>145</v>
      </c>
      <c r="K28" s="29"/>
      <c r="L28" s="24"/>
      <c r="M28" t="b">
        <f t="shared" si="1"/>
        <v>1</v>
      </c>
    </row>
    <row r="29" spans="1:13" ht="15" customHeight="1" x14ac:dyDescent="0.2">
      <c r="A29" s="4"/>
      <c r="B29" s="10">
        <f t="shared" si="4"/>
        <v>46298</v>
      </c>
      <c r="C29" s="11" t="str">
        <f t="shared" si="3"/>
        <v>Sobota</v>
      </c>
      <c r="D29" s="24" t="s">
        <v>43</v>
      </c>
      <c r="E29" s="32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10">
        <f t="shared" si="4"/>
        <v>46298</v>
      </c>
      <c r="C30" s="11" t="str">
        <f t="shared" si="3"/>
        <v>Sobota</v>
      </c>
      <c r="D30" s="24" t="s">
        <v>8</v>
      </c>
      <c r="E30" s="24" t="s">
        <v>44</v>
      </c>
      <c r="F30" s="43" t="s">
        <v>88</v>
      </c>
      <c r="G30" s="23" t="s">
        <v>85</v>
      </c>
      <c r="H30" s="23" t="s">
        <v>89</v>
      </c>
      <c r="I30" s="30" t="s">
        <v>32</v>
      </c>
      <c r="J30" s="23" t="s">
        <v>145</v>
      </c>
      <c r="K30" s="29"/>
      <c r="L30" s="24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">
      <c r="A31" s="4"/>
      <c r="B31" s="10">
        <f t="shared" si="4"/>
        <v>46298</v>
      </c>
      <c r="C31" s="11" t="str">
        <f t="shared" si="3"/>
        <v>Sobota</v>
      </c>
      <c r="D31" s="24" t="s">
        <v>9</v>
      </c>
      <c r="E31" s="24" t="s">
        <v>46</v>
      </c>
      <c r="F31" s="43" t="s">
        <v>88</v>
      </c>
      <c r="G31" s="23" t="s">
        <v>85</v>
      </c>
      <c r="H31" s="23" t="s">
        <v>89</v>
      </c>
      <c r="I31" s="30" t="s">
        <v>32</v>
      </c>
      <c r="J31" s="23" t="s">
        <v>145</v>
      </c>
      <c r="K31" s="29"/>
      <c r="L31" s="24"/>
      <c r="M31" t="b">
        <f t="shared" si="1"/>
        <v>1</v>
      </c>
    </row>
    <row r="32" spans="1:13" ht="15" customHeight="1" x14ac:dyDescent="0.2">
      <c r="A32" s="4"/>
      <c r="B32" s="10">
        <f t="shared" si="4"/>
        <v>46298</v>
      </c>
      <c r="C32" s="11" t="str">
        <f t="shared" si="3"/>
        <v>Sobota</v>
      </c>
      <c r="D32" s="24" t="s">
        <v>10</v>
      </c>
      <c r="E32" s="24" t="s">
        <v>47</v>
      </c>
      <c r="F32" s="43" t="s">
        <v>88</v>
      </c>
      <c r="G32" s="23" t="s">
        <v>85</v>
      </c>
      <c r="H32" s="23" t="s">
        <v>89</v>
      </c>
      <c r="I32" s="30" t="s">
        <v>32</v>
      </c>
      <c r="J32" s="23" t="s">
        <v>145</v>
      </c>
      <c r="K32" s="29"/>
      <c r="L32" s="24"/>
      <c r="M32" t="b">
        <f t="shared" si="1"/>
        <v>1</v>
      </c>
    </row>
    <row r="33" spans="1:13" ht="15" customHeight="1" x14ac:dyDescent="0.2">
      <c r="A33" s="4"/>
      <c r="B33" s="10">
        <f t="shared" si="4"/>
        <v>46298</v>
      </c>
      <c r="C33" s="11" t="str">
        <f t="shared" si="3"/>
        <v>Sobota</v>
      </c>
      <c r="D33" s="24" t="s">
        <v>11</v>
      </c>
      <c r="E33" s="24" t="s">
        <v>49</v>
      </c>
      <c r="F33" s="23" t="s">
        <v>88</v>
      </c>
      <c r="G33" s="23" t="s">
        <v>85</v>
      </c>
      <c r="H33" s="23" t="s">
        <v>89</v>
      </c>
      <c r="I33" s="30" t="s">
        <v>32</v>
      </c>
      <c r="J33" s="23" t="s">
        <v>145</v>
      </c>
      <c r="K33" s="29"/>
      <c r="L33" s="24"/>
      <c r="M33" t="b">
        <f t="shared" si="1"/>
        <v>1</v>
      </c>
    </row>
    <row r="34" spans="1:13" ht="15" customHeight="1" x14ac:dyDescent="0.2">
      <c r="A34" s="4"/>
      <c r="B34" s="10">
        <f t="shared" si="4"/>
        <v>46298</v>
      </c>
      <c r="C34" s="11" t="str">
        <f t="shared" si="3"/>
        <v>Sobota</v>
      </c>
      <c r="D34" s="24" t="s">
        <v>12</v>
      </c>
      <c r="E34" s="24" t="s">
        <v>50</v>
      </c>
      <c r="F34" s="23" t="s">
        <v>88</v>
      </c>
      <c r="G34" s="23" t="s">
        <v>85</v>
      </c>
      <c r="H34" s="23" t="s">
        <v>89</v>
      </c>
      <c r="I34" s="30" t="s">
        <v>32</v>
      </c>
      <c r="J34" s="23" t="s">
        <v>145</v>
      </c>
      <c r="K34" s="29"/>
      <c r="L34" s="24"/>
      <c r="M34" t="b">
        <f t="shared" si="1"/>
        <v>1</v>
      </c>
    </row>
    <row r="35" spans="1:13" ht="15" customHeight="1" x14ac:dyDescent="0.2">
      <c r="A35" s="4"/>
      <c r="B35" s="10">
        <f t="shared" si="4"/>
        <v>46298</v>
      </c>
      <c r="C35" s="11" t="str">
        <f t="shared" si="3"/>
        <v>Sobota</v>
      </c>
      <c r="D35" s="24" t="s">
        <v>13</v>
      </c>
      <c r="E35" s="24" t="s">
        <v>51</v>
      </c>
      <c r="F35" s="23"/>
      <c r="G35" s="23"/>
      <c r="H35" s="23"/>
      <c r="I35" s="30"/>
      <c r="J35" s="23"/>
      <c r="K35" s="29"/>
      <c r="L35" s="24"/>
      <c r="M35" t="b">
        <f t="shared" si="1"/>
        <v>0</v>
      </c>
    </row>
    <row r="36" spans="1:13" ht="15" customHeight="1" x14ac:dyDescent="0.2">
      <c r="A36" s="4"/>
      <c r="B36" s="10">
        <f t="shared" si="4"/>
        <v>46298</v>
      </c>
      <c r="C36" s="11" t="str">
        <f t="shared" si="3"/>
        <v>Sobota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.75" customHeight="1" thickBot="1" x14ac:dyDescent="0.25">
      <c r="A37" s="4"/>
      <c r="B37" s="12">
        <f t="shared" si="4"/>
        <v>46298</v>
      </c>
      <c r="C37" s="11" t="str">
        <f>IFERROR(IF(B37&gt;1,CHOOSE(WEEKDAY(B37),"Neděle","Pondělí","Úterý","Středa","Čtvrtek","Pátek","Sobota")," ")," ")</f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B38" s="10">
        <f>IF(A39&gt;0,A39," ")</f>
        <v>46312</v>
      </c>
      <c r="C38" s="24" t="s">
        <v>79</v>
      </c>
      <c r="D38" s="24" t="s">
        <v>16</v>
      </c>
      <c r="E38" s="24" t="s">
        <v>56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46312</v>
      </c>
      <c r="B39" s="10">
        <f t="shared" ref="B39:B51" si="5">IF(B38&gt;0,B38," ")</f>
        <v>46312</v>
      </c>
      <c r="C39" s="24" t="str">
        <f t="shared" ref="C39:C51" si="6">IFERROR(IF(B39&gt;1,CHOOSE(WEEKDAY(B39),"Neděle","Pondělí","Úterý","Středa","Čtvrtek","Pátek","Sobota")," ")," ")</f>
        <v>Sobota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46312</v>
      </c>
      <c r="C40" s="11" t="str">
        <f t="shared" si="6"/>
        <v>Sobota</v>
      </c>
      <c r="D40" s="24" t="s">
        <v>4</v>
      </c>
      <c r="E40" s="24" t="s">
        <v>53</v>
      </c>
      <c r="F40" s="43" t="s">
        <v>93</v>
      </c>
      <c r="G40" s="23" t="s">
        <v>90</v>
      </c>
      <c r="H40" s="23" t="s">
        <v>107</v>
      </c>
      <c r="I40" s="30" t="s">
        <v>32</v>
      </c>
      <c r="J40" s="23" t="s">
        <v>145</v>
      </c>
      <c r="K40" s="29"/>
      <c r="L40" s="67"/>
      <c r="M40" t="b">
        <f t="shared" si="1"/>
        <v>1</v>
      </c>
    </row>
    <row r="41" spans="1:13" ht="15" customHeight="1" x14ac:dyDescent="0.2">
      <c r="A41" s="4"/>
      <c r="B41" s="10">
        <f t="shared" si="5"/>
        <v>46312</v>
      </c>
      <c r="C41" s="11" t="str">
        <f t="shared" si="6"/>
        <v>Sobota</v>
      </c>
      <c r="D41" s="24" t="s">
        <v>5</v>
      </c>
      <c r="E41" s="11" t="s">
        <v>18</v>
      </c>
      <c r="F41" s="23" t="s">
        <v>93</v>
      </c>
      <c r="G41" s="23" t="s">
        <v>90</v>
      </c>
      <c r="H41" s="23" t="s">
        <v>107</v>
      </c>
      <c r="I41" s="30" t="s">
        <v>32</v>
      </c>
      <c r="J41" s="23" t="s">
        <v>145</v>
      </c>
      <c r="K41" s="29"/>
      <c r="L41" s="67"/>
      <c r="M41" t="b">
        <f t="shared" si="1"/>
        <v>1</v>
      </c>
    </row>
    <row r="42" spans="1:13" ht="15" customHeight="1" x14ac:dyDescent="0.2">
      <c r="A42" s="4"/>
      <c r="B42" s="10">
        <f t="shared" si="5"/>
        <v>46312</v>
      </c>
      <c r="C42" s="11" t="str">
        <f t="shared" si="6"/>
        <v>Sobota</v>
      </c>
      <c r="D42" s="24" t="s">
        <v>6</v>
      </c>
      <c r="E42" s="24" t="s">
        <v>54</v>
      </c>
      <c r="F42" s="43" t="s">
        <v>93</v>
      </c>
      <c r="G42" s="23" t="s">
        <v>90</v>
      </c>
      <c r="H42" s="23" t="s">
        <v>107</v>
      </c>
      <c r="I42" s="30" t="s">
        <v>32</v>
      </c>
      <c r="J42" s="23" t="s">
        <v>145</v>
      </c>
      <c r="K42" s="29"/>
      <c r="L42" s="67"/>
      <c r="M42" t="b">
        <f t="shared" si="1"/>
        <v>1</v>
      </c>
    </row>
    <row r="43" spans="1:13" ht="15" customHeight="1" x14ac:dyDescent="0.2">
      <c r="A43" s="4"/>
      <c r="B43" s="10">
        <f t="shared" si="5"/>
        <v>46312</v>
      </c>
      <c r="C43" s="11" t="str">
        <f t="shared" si="6"/>
        <v>Sobota</v>
      </c>
      <c r="D43" s="24" t="s">
        <v>7</v>
      </c>
      <c r="E43" s="11" t="s">
        <v>19</v>
      </c>
      <c r="F43" s="43" t="s">
        <v>94</v>
      </c>
      <c r="G43" s="23" t="s">
        <v>91</v>
      </c>
      <c r="H43" s="23" t="s">
        <v>107</v>
      </c>
      <c r="I43" s="30" t="s">
        <v>32</v>
      </c>
      <c r="J43" s="23" t="s">
        <v>145</v>
      </c>
      <c r="K43" s="29"/>
      <c r="L43" s="67"/>
      <c r="M43" t="b">
        <f t="shared" si="1"/>
        <v>1</v>
      </c>
    </row>
    <row r="44" spans="1:13" ht="15" customHeight="1" x14ac:dyDescent="0.2">
      <c r="A44" s="4"/>
      <c r="B44" s="10">
        <f t="shared" si="5"/>
        <v>46312</v>
      </c>
      <c r="C44" s="11" t="str">
        <f t="shared" si="6"/>
        <v>Sobota</v>
      </c>
      <c r="D44" s="24" t="s">
        <v>43</v>
      </c>
      <c r="E44" s="32" t="s">
        <v>45</v>
      </c>
      <c r="F44" s="23"/>
      <c r="G44" s="23"/>
      <c r="H44" s="23"/>
      <c r="I44" s="30"/>
      <c r="J44" s="23"/>
      <c r="K44" s="29"/>
      <c r="L44" s="67"/>
      <c r="M44" t="b">
        <f t="shared" si="1"/>
        <v>0</v>
      </c>
    </row>
    <row r="45" spans="1:13" ht="15" customHeight="1" x14ac:dyDescent="0.2">
      <c r="A45" s="4"/>
      <c r="B45" s="10">
        <f t="shared" si="5"/>
        <v>46312</v>
      </c>
      <c r="C45" s="11" t="str">
        <f t="shared" si="6"/>
        <v>Sobota</v>
      </c>
      <c r="D45" s="24" t="s">
        <v>8</v>
      </c>
      <c r="E45" s="24" t="s">
        <v>44</v>
      </c>
      <c r="F45" s="43" t="s">
        <v>144</v>
      </c>
      <c r="G45" s="23" t="s">
        <v>91</v>
      </c>
      <c r="H45" s="23" t="s">
        <v>107</v>
      </c>
      <c r="I45" s="30" t="s">
        <v>32</v>
      </c>
      <c r="J45" s="23" t="s">
        <v>145</v>
      </c>
      <c r="K45" s="29"/>
      <c r="L45" s="67"/>
      <c r="M45" t="b">
        <f>AND(NOT(AND(ISBLANK(F48),ISBLANK(G48),ISBLANK(H48),ISBLANK(I48),ISBLANK(J45),ISBLANK(K45),ISBLANK(L45))), OR(LEN(C45)&lt;2,ISBLANK(D45),ISBLANK(E45),ISBLANK(F48),ISBLANK(G48),ISBLANK(H48),ISBLANK(I48),ISBLANK(J45),ISBLANK(K45),AND(K45=YesValue,ISBLANK(L45))))</f>
        <v>1</v>
      </c>
    </row>
    <row r="46" spans="1:13" ht="15" customHeight="1" x14ac:dyDescent="0.2">
      <c r="A46" s="4"/>
      <c r="B46" s="10">
        <f t="shared" si="5"/>
        <v>46312</v>
      </c>
      <c r="C46" s="11" t="str">
        <f t="shared" si="6"/>
        <v>Sobota</v>
      </c>
      <c r="D46" s="24" t="s">
        <v>9</v>
      </c>
      <c r="E46" s="24" t="s">
        <v>46</v>
      </c>
      <c r="F46" s="43" t="s">
        <v>94</v>
      </c>
      <c r="G46" s="23" t="s">
        <v>91</v>
      </c>
      <c r="H46" s="23" t="s">
        <v>107</v>
      </c>
      <c r="I46" s="30" t="s">
        <v>32</v>
      </c>
      <c r="J46" s="23" t="s">
        <v>145</v>
      </c>
      <c r="K46" s="29"/>
      <c r="L46" s="67"/>
      <c r="M46" t="b">
        <f>AND(NOT(AND(ISBLANK(F49),ISBLANK(G49),ISBLANK(H49),ISBLANK(I49),ISBLANK(J46),ISBLANK(K46),ISBLANK(L46))), OR(LEN(C46)&lt;2,ISBLANK(D46),ISBLANK(E46),ISBLANK(F49),ISBLANK(G49),ISBLANK(H49),ISBLANK(I49),ISBLANK(J46),ISBLANK(K46),AND(K46=YesValue,ISBLANK(L46))))</f>
        <v>1</v>
      </c>
    </row>
    <row r="47" spans="1:13" ht="15" customHeight="1" x14ac:dyDescent="0.2">
      <c r="A47" s="4"/>
      <c r="B47" s="10">
        <f t="shared" si="5"/>
        <v>46312</v>
      </c>
      <c r="C47" s="11" t="str">
        <f t="shared" si="6"/>
        <v>Sobota</v>
      </c>
      <c r="D47" s="24" t="s">
        <v>10</v>
      </c>
      <c r="E47" s="24" t="s">
        <v>47</v>
      </c>
      <c r="F47" s="43" t="s">
        <v>94</v>
      </c>
      <c r="G47" s="23" t="s">
        <v>91</v>
      </c>
      <c r="H47" s="23" t="s">
        <v>107</v>
      </c>
      <c r="I47" s="30" t="s">
        <v>32</v>
      </c>
      <c r="J47" s="23" t="s">
        <v>145</v>
      </c>
      <c r="K47" s="29"/>
      <c r="L47" s="67"/>
      <c r="M47" t="b">
        <f>AND(NOT(AND(ISBLANK(F50),ISBLANK(G50),ISBLANK(H50),ISBLANK(I50),ISBLANK(J47),ISBLANK(K47),ISBLANK(L47))), OR(LEN(C47)&lt;2,ISBLANK(D47),ISBLANK(E47),ISBLANK(F50),ISBLANK(G50),ISBLANK(H50),ISBLANK(I50),ISBLANK(J47),ISBLANK(K47),AND(K47=YesValue,ISBLANK(L47))))</f>
        <v>1</v>
      </c>
    </row>
    <row r="48" spans="1:13" ht="15" customHeight="1" x14ac:dyDescent="0.2">
      <c r="A48" s="4"/>
      <c r="B48" s="10">
        <f t="shared" si="5"/>
        <v>46312</v>
      </c>
      <c r="C48" s="11" t="str">
        <f t="shared" si="6"/>
        <v>Sobota</v>
      </c>
      <c r="D48" s="24" t="s">
        <v>11</v>
      </c>
      <c r="E48" s="24" t="s">
        <v>49</v>
      </c>
      <c r="F48" s="43" t="s">
        <v>95</v>
      </c>
      <c r="G48" s="23" t="s">
        <v>92</v>
      </c>
      <c r="H48" s="23" t="s">
        <v>107</v>
      </c>
      <c r="I48" s="30" t="s">
        <v>32</v>
      </c>
      <c r="J48" s="23" t="s">
        <v>145</v>
      </c>
      <c r="K48" s="29"/>
      <c r="L48" s="67"/>
      <c r="M48" t="b">
        <f>AND(NOT(AND(ISBLANK(F51),ISBLANK(G51),ISBLANK(H51),ISBLANK(I51),ISBLANK(J48),ISBLANK(K48),ISBLANK(L48))), OR(LEN(C48)&lt;2,ISBLANK(D48),ISBLANK(E48),ISBLANK(F51),ISBLANK(G51),ISBLANK(H51),ISBLANK(I51),ISBLANK(J48),ISBLANK(K48),AND(K48=YesValue,ISBLANK(L48))))</f>
        <v>1</v>
      </c>
    </row>
    <row r="49" spans="1:13" ht="15" customHeight="1" x14ac:dyDescent="0.2">
      <c r="A49" s="4"/>
      <c r="B49" s="10">
        <f t="shared" si="5"/>
        <v>46312</v>
      </c>
      <c r="C49" s="11" t="str">
        <f t="shared" si="6"/>
        <v>Sobota</v>
      </c>
      <c r="D49" s="24" t="s">
        <v>12</v>
      </c>
      <c r="E49" s="24" t="s">
        <v>50</v>
      </c>
      <c r="F49" s="23" t="s">
        <v>95</v>
      </c>
      <c r="G49" s="23" t="s">
        <v>92</v>
      </c>
      <c r="H49" s="23" t="s">
        <v>107</v>
      </c>
      <c r="I49" s="30" t="s">
        <v>32</v>
      </c>
      <c r="J49" s="23" t="s">
        <v>145</v>
      </c>
      <c r="K49" s="29"/>
      <c r="L49" s="67"/>
      <c r="M49" t="b">
        <f>AND(NOT(AND(ISBLANK(F52),ISBLANK(G52),ISBLANK(H52),ISBLANK(I52),ISBLANK(J49),ISBLANK(K49),ISBLANK(L49))), OR(LEN(C49)&lt;2,ISBLANK(D49),ISBLANK(E49),ISBLANK(F52),ISBLANK(G52),ISBLANK(H52),ISBLANK(I52),ISBLANK(J49),ISBLANK(K49),AND(K49=YesValue,ISBLANK(L49))))</f>
        <v>1</v>
      </c>
    </row>
    <row r="50" spans="1:13" ht="15" customHeight="1" x14ac:dyDescent="0.2">
      <c r="A50" s="4"/>
      <c r="B50" s="10">
        <f t="shared" si="5"/>
        <v>46312</v>
      </c>
      <c r="C50" s="11" t="str">
        <f t="shared" si="6"/>
        <v>Sobota</v>
      </c>
      <c r="D50" s="24" t="s">
        <v>13</v>
      </c>
      <c r="E50" s="24" t="s">
        <v>51</v>
      </c>
      <c r="F50" s="23" t="s">
        <v>95</v>
      </c>
      <c r="G50" s="23" t="s">
        <v>92</v>
      </c>
      <c r="H50" s="23" t="s">
        <v>107</v>
      </c>
      <c r="I50" s="30" t="s">
        <v>32</v>
      </c>
      <c r="J50" s="23" t="s">
        <v>145</v>
      </c>
      <c r="K50" s="29"/>
      <c r="L50" s="67"/>
      <c r="M50" t="b">
        <f>AND(NOT(AND(ISBLANK(F45),ISBLANK(G45),ISBLANK(H45),ISBLANK(I45),ISBLANK(J50),ISBLANK(K50),ISBLANK(L50))), OR(LEN(C50)&lt;2,ISBLANK(D50),ISBLANK(E50),ISBLANK(F45),ISBLANK(G45),ISBLANK(H45),ISBLANK(I45),ISBLANK(J50),ISBLANK(K50),AND(K50=YesValue,ISBLANK(L50))))</f>
        <v>1</v>
      </c>
    </row>
    <row r="51" spans="1:13" ht="15.75" customHeight="1" thickBot="1" x14ac:dyDescent="0.25">
      <c r="A51" s="4"/>
      <c r="B51" s="12">
        <f t="shared" si="5"/>
        <v>46312</v>
      </c>
      <c r="C51" s="11" t="str">
        <f t="shared" si="6"/>
        <v>Sobota</v>
      </c>
      <c r="D51" s="24" t="s">
        <v>14</v>
      </c>
      <c r="E51" s="24" t="s">
        <v>52</v>
      </c>
      <c r="F51" s="23" t="s">
        <v>95</v>
      </c>
      <c r="G51" s="23" t="s">
        <v>92</v>
      </c>
      <c r="H51" s="23" t="s">
        <v>107</v>
      </c>
      <c r="I51" s="30" t="s">
        <v>32</v>
      </c>
      <c r="J51" s="23" t="s">
        <v>145</v>
      </c>
      <c r="K51" s="29"/>
      <c r="L51" s="67"/>
      <c r="M51" t="b">
        <f>AND(NOT(AND(ISBLANK(F46),ISBLANK(G46),ISBLANK(H46),ISBLANK(I46),ISBLANK(J51),ISBLANK(K51),ISBLANK(L51))), OR(LEN(C51)&lt;2,ISBLANK(D51),ISBLANK(E51),ISBLANK(F46),ISBLANK(G46),ISBLANK(H46),ISBLANK(I46),ISBLANK(J51),ISBLANK(K51),AND(K51=YesValue,ISBLANK(L51))))</f>
        <v>1</v>
      </c>
    </row>
    <row r="52" spans="1:13" ht="15" customHeight="1" x14ac:dyDescent="0.2">
      <c r="B52" s="10">
        <f>IF(A54&gt;0,A54," ")</f>
        <v>46347</v>
      </c>
      <c r="C52" s="24" t="s">
        <v>79</v>
      </c>
      <c r="D52" s="24" t="s">
        <v>15</v>
      </c>
      <c r="E52" s="24" t="s">
        <v>55</v>
      </c>
      <c r="F52" s="23" t="s">
        <v>95</v>
      </c>
      <c r="G52" s="23" t="s">
        <v>92</v>
      </c>
      <c r="H52" s="23" t="s">
        <v>107</v>
      </c>
      <c r="I52" s="30" t="s">
        <v>32</v>
      </c>
      <c r="J52" s="23" t="s">
        <v>145</v>
      </c>
      <c r="K52" s="29"/>
      <c r="L52" s="67"/>
      <c r="M52" t="b">
        <f>AND(NOT(AND(ISBLANK(F47),ISBLANK(G47),ISBLANK(H47),ISBLANK(I47),ISBLANK(J52),ISBLANK(K52),ISBLANK(L52))), OR(LEN(C52)&lt;2,ISBLANK(D52),ISBLANK(E52),ISBLANK(F47),ISBLANK(G47),ISBLANK(H47),ISBLANK(I47),ISBLANK(J52),ISBLANK(K52),AND(K52=YesValue,ISBLANK(L52))))</f>
        <v>1</v>
      </c>
    </row>
    <row r="53" spans="1:13" ht="15" customHeight="1" x14ac:dyDescent="0.2">
      <c r="A53" s="4"/>
      <c r="B53" s="10">
        <f t="shared" ref="B53:B65" si="7">IF(B52&gt;0,B52," ")</f>
        <v>46347</v>
      </c>
      <c r="C53" s="24" t="s">
        <v>79</v>
      </c>
      <c r="D53" s="24" t="s">
        <v>16</v>
      </c>
      <c r="E53" s="24" t="s">
        <v>56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25">
        <v>46347</v>
      </c>
      <c r="B54" s="10">
        <f t="shared" si="7"/>
        <v>46347</v>
      </c>
      <c r="C54" s="24" t="str">
        <f t="shared" ref="C54:C66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24" t="s">
        <v>53</v>
      </c>
      <c r="F55" s="43" t="s">
        <v>97</v>
      </c>
      <c r="G55" s="23" t="s">
        <v>96</v>
      </c>
      <c r="H55" s="23" t="s">
        <v>103</v>
      </c>
      <c r="I55" s="30" t="s">
        <v>32</v>
      </c>
      <c r="J55" s="23" t="s">
        <v>145</v>
      </c>
      <c r="K55" s="29"/>
      <c r="L55" s="24"/>
      <c r="M55" t="b">
        <f t="shared" si="1"/>
        <v>1</v>
      </c>
    </row>
    <row r="56" spans="1:13" ht="15" customHeight="1" x14ac:dyDescent="0.2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11" t="s">
        <v>18</v>
      </c>
      <c r="F56" s="43" t="s">
        <v>97</v>
      </c>
      <c r="G56" s="23" t="s">
        <v>96</v>
      </c>
      <c r="H56" s="23" t="s">
        <v>103</v>
      </c>
      <c r="I56" s="30" t="s">
        <v>32</v>
      </c>
      <c r="J56" s="23" t="s">
        <v>145</v>
      </c>
      <c r="K56" s="29"/>
      <c r="L56" s="24"/>
      <c r="M56" t="b">
        <f t="shared" si="1"/>
        <v>1</v>
      </c>
    </row>
    <row r="57" spans="1:13" ht="15" customHeight="1" x14ac:dyDescent="0.2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24" t="s">
        <v>54</v>
      </c>
      <c r="F57" s="43" t="s">
        <v>97</v>
      </c>
      <c r="G57" s="23" t="s">
        <v>96</v>
      </c>
      <c r="H57" s="23" t="s">
        <v>103</v>
      </c>
      <c r="I57" s="30" t="s">
        <v>32</v>
      </c>
      <c r="J57" s="23" t="s">
        <v>145</v>
      </c>
      <c r="K57" s="29"/>
      <c r="L57" s="24"/>
      <c r="M57" t="b">
        <f t="shared" si="1"/>
        <v>1</v>
      </c>
    </row>
    <row r="58" spans="1:13" ht="15" customHeight="1" x14ac:dyDescent="0.2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11" t="s">
        <v>19</v>
      </c>
      <c r="F58" s="43" t="s">
        <v>97</v>
      </c>
      <c r="G58" s="23" t="s">
        <v>96</v>
      </c>
      <c r="H58" s="23" t="s">
        <v>103</v>
      </c>
      <c r="I58" s="30" t="s">
        <v>32</v>
      </c>
      <c r="J58" s="23" t="s">
        <v>145</v>
      </c>
      <c r="K58" s="29"/>
      <c r="L58" s="24"/>
      <c r="M58" t="b">
        <f t="shared" si="1"/>
        <v>1</v>
      </c>
    </row>
    <row r="59" spans="1:13" ht="15" customHeight="1" x14ac:dyDescent="0.2">
      <c r="A59" s="4"/>
      <c r="B59" s="10">
        <f t="shared" si="7"/>
        <v>46347</v>
      </c>
      <c r="C59" s="11" t="str">
        <f t="shared" si="8"/>
        <v>Sobota</v>
      </c>
      <c r="D59" s="24" t="s">
        <v>43</v>
      </c>
      <c r="E59" s="32" t="s">
        <v>45</v>
      </c>
      <c r="F59" s="23"/>
      <c r="G59" s="23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24" t="s">
        <v>44</v>
      </c>
      <c r="F60" s="43" t="s">
        <v>97</v>
      </c>
      <c r="G60" s="23" t="s">
        <v>96</v>
      </c>
      <c r="H60" s="23" t="s">
        <v>103</v>
      </c>
      <c r="I60" s="30" t="s">
        <v>32</v>
      </c>
      <c r="J60" s="23" t="s">
        <v>145</v>
      </c>
      <c r="K60" s="29"/>
      <c r="L60" s="24"/>
      <c r="M60" t="b">
        <f t="shared" si="1"/>
        <v>1</v>
      </c>
    </row>
    <row r="61" spans="1:13" ht="15" customHeight="1" x14ac:dyDescent="0.2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24" t="s">
        <v>46</v>
      </c>
      <c r="F61" s="43" t="s">
        <v>97</v>
      </c>
      <c r="G61" s="23" t="s">
        <v>96</v>
      </c>
      <c r="H61" s="23" t="s">
        <v>103</v>
      </c>
      <c r="I61" s="30" t="s">
        <v>32</v>
      </c>
      <c r="J61" s="23" t="s">
        <v>145</v>
      </c>
      <c r="K61" s="29"/>
      <c r="L61" s="24"/>
      <c r="M61" t="b">
        <f t="shared" si="1"/>
        <v>1</v>
      </c>
    </row>
    <row r="62" spans="1:13" ht="15" customHeight="1" x14ac:dyDescent="0.2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24" t="s">
        <v>47</v>
      </c>
      <c r="F62" s="43" t="s">
        <v>97</v>
      </c>
      <c r="G62" s="23" t="s">
        <v>96</v>
      </c>
      <c r="H62" s="23" t="s">
        <v>103</v>
      </c>
      <c r="I62" s="30" t="s">
        <v>32</v>
      </c>
      <c r="J62" s="23" t="s">
        <v>145</v>
      </c>
      <c r="K62" s="29"/>
      <c r="L62" s="24"/>
      <c r="M62" t="b">
        <f t="shared" si="1"/>
        <v>1</v>
      </c>
    </row>
    <row r="63" spans="1:13" ht="15" customHeight="1" x14ac:dyDescent="0.2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24" t="s">
        <v>49</v>
      </c>
      <c r="F63" s="23"/>
      <c r="G63" s="23"/>
      <c r="H63" s="23"/>
      <c r="I63" s="30"/>
      <c r="J63" s="23"/>
      <c r="K63" s="29"/>
      <c r="L63" s="24"/>
      <c r="M63" t="b">
        <f t="shared" si="1"/>
        <v>0</v>
      </c>
    </row>
    <row r="64" spans="1:13" ht="15" customHeight="1" x14ac:dyDescent="0.2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24" t="s">
        <v>50</v>
      </c>
      <c r="F64" s="23"/>
      <c r="G64" s="23"/>
      <c r="H64" s="23"/>
      <c r="I64" s="30"/>
      <c r="J64" s="23"/>
      <c r="K64" s="29"/>
      <c r="L64" s="24"/>
      <c r="M64" t="b">
        <f>AND(NOT(AND(ISBLANK(#REF!),ISBLANK(#REF!),ISBLANK(#REF!),ISBLANK(#REF!),ISBLANK(J64),ISBLANK(K64),ISBLANK(L64))), OR(LEN(C64)&lt;2,ISBLANK(D64),ISBLANK(E64),ISBLANK(#REF!),ISBLANK(#REF!),ISBLANK(#REF!),ISBLANK(#REF!),ISBLANK(J64),ISBLANK(K64),AND(K64=YesValue,ISBLANK(L64))))</f>
        <v>1</v>
      </c>
    </row>
    <row r="65" spans="1:13" ht="15.75" customHeight="1" thickBot="1" x14ac:dyDescent="0.25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24" t="s">
        <v>51</v>
      </c>
      <c r="F65" s="68"/>
      <c r="G65" s="68"/>
      <c r="H65" s="68"/>
      <c r="I65" s="68"/>
      <c r="J65" s="68"/>
      <c r="K65" s="68"/>
      <c r="L65" s="24"/>
      <c r="M65" t="b">
        <f>AND(NOT(AND(ISBLANK(#REF!),ISBLANK(#REF!),ISBLANK(#REF!),ISBLANK(#REF!),ISBLANK(J65),ISBLANK(K65),ISBLANK(L65))), OR(LEN(C65)&lt;2,ISBLANK(D65),ISBLANK(E65),ISBLANK(#REF!),ISBLANK(#REF!),ISBLANK(#REF!),ISBLANK(#REF!),ISBLANK(J65),ISBLANK(K65),AND(K65=YesValue,ISBLANK(L65))))</f>
        <v>1</v>
      </c>
    </row>
    <row r="66" spans="1:13" ht="15" customHeight="1" x14ac:dyDescent="0.2">
      <c r="B66" s="10">
        <f>IF(A69&gt;0,A69," ")</f>
        <v>46368</v>
      </c>
      <c r="C66" s="11" t="str">
        <f t="shared" si="8"/>
        <v>Sobota</v>
      </c>
      <c r="D66" s="24" t="s">
        <v>14</v>
      </c>
      <c r="E66" s="24" t="s">
        <v>52</v>
      </c>
      <c r="F66" s="68"/>
      <c r="G66" s="68"/>
      <c r="H66" s="68"/>
      <c r="I66" s="68"/>
      <c r="J66" s="68"/>
      <c r="K66" s="68"/>
      <c r="L66" s="24"/>
      <c r="M66" t="b">
        <f>AND(NOT(AND(ISBLANK(#REF!),ISBLANK(#REF!),ISBLANK(#REF!),ISBLANK(#REF!),ISBLANK(J66),ISBLANK(K66),ISBLANK(L66))), OR(LEN(C66)&lt;2,ISBLANK(D66),ISBLANK(E66),ISBLANK(#REF!),ISBLANK(#REF!),ISBLANK(#REF!),ISBLANK(#REF!),ISBLANK(J66),ISBLANK(K66),AND(K66=YesValue,ISBLANK(L66))))</f>
        <v>1</v>
      </c>
    </row>
    <row r="67" spans="1:13" ht="15" customHeight="1" x14ac:dyDescent="0.2">
      <c r="A67" s="4"/>
      <c r="B67" s="10">
        <f t="shared" ref="B67:B79" si="9">IF(B66&gt;0,B66," ")</f>
        <v>46368</v>
      </c>
      <c r="C67" s="24" t="s">
        <v>79</v>
      </c>
      <c r="D67" s="24" t="s">
        <v>15</v>
      </c>
      <c r="E67" s="24" t="s">
        <v>55</v>
      </c>
      <c r="F67" s="68"/>
      <c r="G67" s="68"/>
      <c r="H67" s="68"/>
      <c r="I67" s="68"/>
      <c r="J67" s="68"/>
      <c r="K67" s="68"/>
      <c r="L67" s="24"/>
      <c r="M67" t="b">
        <f>AND(NOT(AND(ISBLANK(#REF!),ISBLANK(#REF!),ISBLANK(#REF!),ISBLANK(#REF!),ISBLANK(J67),ISBLANK(K67),ISBLANK(L67))), OR(LEN(C67)&lt;2,ISBLANK(D67),ISBLANK(E67),ISBLANK(#REF!),ISBLANK(#REF!),ISBLANK(#REF!),ISBLANK(#REF!),ISBLANK(J67),ISBLANK(K67),AND(K67=YesValue,ISBLANK(L67))))</f>
        <v>1</v>
      </c>
    </row>
    <row r="68" spans="1:13" ht="15" customHeight="1" x14ac:dyDescent="0.2">
      <c r="A68" s="4"/>
      <c r="B68" s="10">
        <f t="shared" si="9"/>
        <v>46368</v>
      </c>
      <c r="C68" s="24" t="s">
        <v>79</v>
      </c>
      <c r="D68" s="24" t="s">
        <v>16</v>
      </c>
      <c r="E68" s="24" t="s">
        <v>56</v>
      </c>
      <c r="F68" s="68"/>
      <c r="G68" s="68"/>
      <c r="H68" s="68"/>
      <c r="I68" s="68"/>
      <c r="J68" s="68"/>
      <c r="K68" s="68"/>
      <c r="L68" s="24"/>
      <c r="M68" t="b">
        <f>AND(NOT(AND(ISBLANK(#REF!),ISBLANK(#REF!),ISBLANK(#REF!),ISBLANK(#REF!),ISBLANK(J68),ISBLANK(K68),ISBLANK(L68))), OR(LEN(C68)&lt;2,ISBLANK(D68),ISBLANK(E68),ISBLANK(#REF!),ISBLANK(#REF!),ISBLANK(#REF!),ISBLANK(#REF!),ISBLANK(J68),ISBLANK(K68),AND(K68=YesValue,ISBLANK(L68))))</f>
        <v>1</v>
      </c>
    </row>
    <row r="69" spans="1:13" ht="15" customHeight="1" x14ac:dyDescent="0.2">
      <c r="A69" s="25">
        <v>46368</v>
      </c>
      <c r="B69" s="10">
        <f t="shared" si="9"/>
        <v>46368</v>
      </c>
      <c r="C69" s="24" t="str">
        <f t="shared" ref="C69:C81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">
      <c r="A70" s="4"/>
      <c r="B70" s="10">
        <f t="shared" si="9"/>
        <v>46368</v>
      </c>
      <c r="C70" s="11" t="str">
        <f t="shared" si="10"/>
        <v>Sobota</v>
      </c>
      <c r="D70" s="24" t="s">
        <v>4</v>
      </c>
      <c r="E70" s="24" t="s">
        <v>53</v>
      </c>
      <c r="F70" s="43" t="s">
        <v>100</v>
      </c>
      <c r="G70" s="23" t="s">
        <v>98</v>
      </c>
      <c r="H70" s="23" t="s">
        <v>102</v>
      </c>
      <c r="I70" s="30" t="s">
        <v>32</v>
      </c>
      <c r="J70" s="23" t="s">
        <v>145</v>
      </c>
      <c r="K70" s="29"/>
      <c r="L70" s="24"/>
      <c r="M70" t="b">
        <f t="shared" si="1"/>
        <v>1</v>
      </c>
    </row>
    <row r="71" spans="1:13" ht="15" customHeight="1" x14ac:dyDescent="0.2">
      <c r="A71" s="4"/>
      <c r="B71" s="10">
        <f t="shared" si="9"/>
        <v>46368</v>
      </c>
      <c r="C71" s="11" t="str">
        <f t="shared" si="10"/>
        <v>Sobota</v>
      </c>
      <c r="D71" s="24" t="s">
        <v>5</v>
      </c>
      <c r="E71" s="11" t="s">
        <v>18</v>
      </c>
      <c r="F71" s="43" t="s">
        <v>100</v>
      </c>
      <c r="G71" s="23" t="s">
        <v>98</v>
      </c>
      <c r="H71" s="23" t="s">
        <v>102</v>
      </c>
      <c r="I71" s="30" t="s">
        <v>32</v>
      </c>
      <c r="J71" s="23" t="s">
        <v>145</v>
      </c>
      <c r="K71" s="29"/>
      <c r="L71" s="24"/>
      <c r="M71" t="b">
        <f t="shared" si="1"/>
        <v>1</v>
      </c>
    </row>
    <row r="72" spans="1:13" ht="15" customHeight="1" x14ac:dyDescent="0.2">
      <c r="A72" s="4"/>
      <c r="B72" s="10">
        <f t="shared" si="9"/>
        <v>46368</v>
      </c>
      <c r="C72" s="11" t="str">
        <f t="shared" si="10"/>
        <v>Sobota</v>
      </c>
      <c r="D72" s="24" t="s">
        <v>6</v>
      </c>
      <c r="E72" s="24" t="s">
        <v>54</v>
      </c>
      <c r="F72" s="43" t="s">
        <v>100</v>
      </c>
      <c r="G72" s="23" t="s">
        <v>98</v>
      </c>
      <c r="H72" s="23" t="s">
        <v>102</v>
      </c>
      <c r="I72" s="30" t="s">
        <v>32</v>
      </c>
      <c r="J72" s="23" t="s">
        <v>145</v>
      </c>
      <c r="K72" s="29"/>
      <c r="L72" s="24"/>
      <c r="M72" t="b">
        <f t="shared" si="1"/>
        <v>1</v>
      </c>
    </row>
    <row r="73" spans="1:13" ht="15" customHeight="1" x14ac:dyDescent="0.2">
      <c r="A73" s="4"/>
      <c r="B73" s="10">
        <f t="shared" si="9"/>
        <v>46368</v>
      </c>
      <c r="C73" s="11" t="str">
        <f t="shared" si="10"/>
        <v>Sobota</v>
      </c>
      <c r="D73" s="24" t="s">
        <v>7</v>
      </c>
      <c r="E73" s="11" t="s">
        <v>19</v>
      </c>
      <c r="F73" s="43" t="s">
        <v>101</v>
      </c>
      <c r="G73" s="23" t="s">
        <v>99</v>
      </c>
      <c r="H73" s="23" t="s">
        <v>102</v>
      </c>
      <c r="I73" s="30" t="s">
        <v>32</v>
      </c>
      <c r="J73" s="23" t="s">
        <v>145</v>
      </c>
      <c r="K73" s="29"/>
      <c r="L73" s="24"/>
      <c r="M73" t="b">
        <f t="shared" si="1"/>
        <v>1</v>
      </c>
    </row>
    <row r="74" spans="1:13" ht="15" customHeight="1" x14ac:dyDescent="0.2">
      <c r="A74" s="4"/>
      <c r="B74" s="10">
        <f t="shared" si="9"/>
        <v>46368</v>
      </c>
      <c r="C74" s="11" t="str">
        <f t="shared" si="10"/>
        <v>Sobota</v>
      </c>
      <c r="D74" s="24" t="s">
        <v>43</v>
      </c>
      <c r="E74" s="32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">
      <c r="A75" s="4"/>
      <c r="B75" s="10">
        <f t="shared" si="9"/>
        <v>46368</v>
      </c>
      <c r="C75" s="11" t="str">
        <f t="shared" si="10"/>
        <v>Sobota</v>
      </c>
      <c r="D75" s="24" t="s">
        <v>8</v>
      </c>
      <c r="E75" s="24" t="s">
        <v>44</v>
      </c>
      <c r="F75" s="43" t="s">
        <v>101</v>
      </c>
      <c r="G75" s="23" t="s">
        <v>99</v>
      </c>
      <c r="H75" s="23" t="s">
        <v>102</v>
      </c>
      <c r="I75" s="30" t="s">
        <v>32</v>
      </c>
      <c r="J75" s="23" t="s">
        <v>145</v>
      </c>
      <c r="K75" s="29"/>
      <c r="L75" s="24"/>
      <c r="M75" t="b">
        <f t="shared" si="11"/>
        <v>1</v>
      </c>
    </row>
    <row r="76" spans="1:13" ht="15" customHeight="1" x14ac:dyDescent="0.2">
      <c r="A76" s="4"/>
      <c r="B76" s="10">
        <f t="shared" si="9"/>
        <v>46368</v>
      </c>
      <c r="C76" s="11" t="str">
        <f t="shared" si="10"/>
        <v>Sobota</v>
      </c>
      <c r="D76" s="24" t="s">
        <v>9</v>
      </c>
      <c r="E76" s="24" t="s">
        <v>46</v>
      </c>
      <c r="F76" s="43" t="s">
        <v>101</v>
      </c>
      <c r="G76" s="23" t="s">
        <v>99</v>
      </c>
      <c r="H76" s="23" t="s">
        <v>102</v>
      </c>
      <c r="I76" s="30" t="s">
        <v>32</v>
      </c>
      <c r="J76" s="23" t="s">
        <v>145</v>
      </c>
      <c r="K76" s="29"/>
      <c r="L76" s="24"/>
      <c r="M76" t="b">
        <f t="shared" si="11"/>
        <v>1</v>
      </c>
    </row>
    <row r="77" spans="1:13" ht="15" customHeight="1" x14ac:dyDescent="0.2">
      <c r="A77" s="4"/>
      <c r="B77" s="10">
        <f t="shared" si="9"/>
        <v>46368</v>
      </c>
      <c r="C77" s="11" t="str">
        <f t="shared" si="10"/>
        <v>Sobota</v>
      </c>
      <c r="D77" s="24" t="s">
        <v>10</v>
      </c>
      <c r="E77" s="24" t="s">
        <v>47</v>
      </c>
      <c r="F77" s="43" t="s">
        <v>101</v>
      </c>
      <c r="G77" s="23" t="s">
        <v>99</v>
      </c>
      <c r="H77" s="23" t="s">
        <v>102</v>
      </c>
      <c r="I77" s="30" t="s">
        <v>32</v>
      </c>
      <c r="J77" s="23" t="s">
        <v>145</v>
      </c>
      <c r="K77" s="29"/>
      <c r="L77" s="24"/>
      <c r="M77" t="b">
        <f t="shared" si="11"/>
        <v>1</v>
      </c>
    </row>
    <row r="78" spans="1:13" ht="15" customHeight="1" x14ac:dyDescent="0.2">
      <c r="A78" s="4"/>
      <c r="B78" s="10">
        <f t="shared" si="9"/>
        <v>46368</v>
      </c>
      <c r="C78" s="11" t="str">
        <f t="shared" si="10"/>
        <v>Sobota</v>
      </c>
      <c r="D78" s="24" t="s">
        <v>11</v>
      </c>
      <c r="E78" s="24" t="s">
        <v>49</v>
      </c>
      <c r="F78" s="43" t="s">
        <v>106</v>
      </c>
      <c r="G78" s="23" t="s">
        <v>104</v>
      </c>
      <c r="H78" s="23" t="s">
        <v>105</v>
      </c>
      <c r="I78" s="30" t="s">
        <v>32</v>
      </c>
      <c r="J78" s="23" t="s">
        <v>145</v>
      </c>
      <c r="K78" s="29"/>
      <c r="L78" s="24"/>
      <c r="M78" t="b">
        <f t="shared" si="11"/>
        <v>1</v>
      </c>
    </row>
    <row r="79" spans="1:13" ht="15.75" customHeight="1" thickBot="1" x14ac:dyDescent="0.25">
      <c r="A79" s="4"/>
      <c r="B79" s="12">
        <f t="shared" si="9"/>
        <v>46368</v>
      </c>
      <c r="C79" s="11" t="str">
        <f t="shared" si="10"/>
        <v>Sobota</v>
      </c>
      <c r="D79" s="24" t="s">
        <v>12</v>
      </c>
      <c r="E79" s="24" t="s">
        <v>50</v>
      </c>
      <c r="F79" s="43" t="s">
        <v>106</v>
      </c>
      <c r="G79" s="23" t="s">
        <v>104</v>
      </c>
      <c r="H79" s="23" t="s">
        <v>105</v>
      </c>
      <c r="I79" s="30" t="s">
        <v>32</v>
      </c>
      <c r="J79" s="23" t="s">
        <v>145</v>
      </c>
      <c r="K79" s="29"/>
      <c r="L79" s="24"/>
      <c r="M79" t="b">
        <f t="shared" si="11"/>
        <v>1</v>
      </c>
    </row>
    <row r="80" spans="1:13" ht="15" customHeight="1" x14ac:dyDescent="0.2">
      <c r="B80" s="10">
        <f>IF(A84&gt;0,A84," ")</f>
        <v>46396</v>
      </c>
      <c r="C80" s="11" t="str">
        <f t="shared" si="10"/>
        <v>Sobota</v>
      </c>
      <c r="D80" s="24" t="s">
        <v>13</v>
      </c>
      <c r="E80" s="24" t="s">
        <v>51</v>
      </c>
      <c r="F80" s="43" t="s">
        <v>106</v>
      </c>
      <c r="G80" s="23" t="s">
        <v>104</v>
      </c>
      <c r="H80" s="23" t="s">
        <v>105</v>
      </c>
      <c r="I80" s="30" t="s">
        <v>32</v>
      </c>
      <c r="J80" s="23" t="s">
        <v>145</v>
      </c>
      <c r="K80" s="29"/>
      <c r="L80" s="24"/>
      <c r="M80" t="b">
        <f t="shared" si="11"/>
        <v>1</v>
      </c>
    </row>
    <row r="81" spans="1:13" ht="15" customHeight="1" x14ac:dyDescent="0.2">
      <c r="A81" s="4"/>
      <c r="B81" s="10">
        <f t="shared" ref="B81:B93" si="12">IF(B80&gt;0,B80," ")</f>
        <v>46396</v>
      </c>
      <c r="C81" s="11" t="str">
        <f t="shared" si="10"/>
        <v>Sobota</v>
      </c>
      <c r="D81" s="24" t="s">
        <v>14</v>
      </c>
      <c r="E81" s="24" t="s">
        <v>52</v>
      </c>
      <c r="F81" s="43" t="s">
        <v>106</v>
      </c>
      <c r="G81" s="23" t="s">
        <v>104</v>
      </c>
      <c r="H81" s="23" t="s">
        <v>105</v>
      </c>
      <c r="I81" s="30" t="s">
        <v>32</v>
      </c>
      <c r="J81" s="23" t="s">
        <v>145</v>
      </c>
      <c r="K81" s="29"/>
      <c r="L81" s="24"/>
      <c r="M81" t="b">
        <f t="shared" si="11"/>
        <v>1</v>
      </c>
    </row>
    <row r="82" spans="1:13" ht="15" customHeight="1" x14ac:dyDescent="0.2">
      <c r="A82" s="4"/>
      <c r="B82" s="10">
        <f t="shared" si="12"/>
        <v>46396</v>
      </c>
      <c r="C82" s="24" t="s">
        <v>79</v>
      </c>
      <c r="D82" s="24" t="s">
        <v>15</v>
      </c>
      <c r="E82" s="24" t="s">
        <v>55</v>
      </c>
      <c r="F82" s="43" t="s">
        <v>106</v>
      </c>
      <c r="G82" s="23" t="s">
        <v>104</v>
      </c>
      <c r="H82" s="23" t="s">
        <v>105</v>
      </c>
      <c r="I82" s="30" t="s">
        <v>32</v>
      </c>
      <c r="J82" s="23" t="s">
        <v>145</v>
      </c>
      <c r="K82" s="29"/>
      <c r="L82" s="24"/>
      <c r="M82" t="b">
        <f t="shared" si="11"/>
        <v>1</v>
      </c>
    </row>
    <row r="83" spans="1:13" ht="15" customHeight="1" x14ac:dyDescent="0.2">
      <c r="A83" s="4"/>
      <c r="B83" s="10">
        <f t="shared" si="12"/>
        <v>46396</v>
      </c>
      <c r="C83" s="24" t="s">
        <v>79</v>
      </c>
      <c r="D83" s="24" t="s">
        <v>16</v>
      </c>
      <c r="E83" s="24" t="s">
        <v>56</v>
      </c>
      <c r="F83" s="43" t="s">
        <v>106</v>
      </c>
      <c r="G83" s="23" t="s">
        <v>104</v>
      </c>
      <c r="H83" s="23" t="s">
        <v>105</v>
      </c>
      <c r="I83" s="30" t="s">
        <v>32</v>
      </c>
      <c r="J83" s="23" t="s">
        <v>145</v>
      </c>
      <c r="K83" s="29"/>
      <c r="L83" s="24"/>
      <c r="M83" t="b">
        <f t="shared" si="11"/>
        <v>1</v>
      </c>
    </row>
    <row r="84" spans="1:13" ht="15" customHeight="1" x14ac:dyDescent="0.2">
      <c r="A84" s="25">
        <v>46396</v>
      </c>
      <c r="B84" s="10">
        <f t="shared" si="12"/>
        <v>46396</v>
      </c>
      <c r="C84" s="24" t="str">
        <f t="shared" ref="C84:C96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">
      <c r="A85" s="4"/>
      <c r="B85" s="10">
        <f t="shared" si="12"/>
        <v>46396</v>
      </c>
      <c r="C85" s="11" t="str">
        <f t="shared" si="13"/>
        <v>Sobota</v>
      </c>
      <c r="D85" s="24" t="s">
        <v>4</v>
      </c>
      <c r="E85" s="24" t="s">
        <v>53</v>
      </c>
      <c r="F85" s="43" t="s">
        <v>109</v>
      </c>
      <c r="G85" s="23" t="s">
        <v>108</v>
      </c>
      <c r="H85" s="23" t="s">
        <v>114</v>
      </c>
      <c r="I85" s="30" t="s">
        <v>32</v>
      </c>
      <c r="J85" s="23" t="s">
        <v>145</v>
      </c>
      <c r="K85" s="29"/>
      <c r="L85" s="24"/>
      <c r="M85" t="b">
        <f t="shared" si="11"/>
        <v>1</v>
      </c>
    </row>
    <row r="86" spans="1:13" ht="15" customHeight="1" x14ac:dyDescent="0.2">
      <c r="A86" s="4"/>
      <c r="B86" s="10">
        <f t="shared" si="12"/>
        <v>46396</v>
      </c>
      <c r="C86" s="11" t="str">
        <f t="shared" si="13"/>
        <v>Sobota</v>
      </c>
      <c r="D86" s="24" t="s">
        <v>5</v>
      </c>
      <c r="E86" s="11" t="s">
        <v>18</v>
      </c>
      <c r="F86" s="43" t="s">
        <v>109</v>
      </c>
      <c r="G86" s="23" t="s">
        <v>108</v>
      </c>
      <c r="H86" s="23" t="s">
        <v>114</v>
      </c>
      <c r="I86" s="30" t="s">
        <v>32</v>
      </c>
      <c r="J86" s="23" t="s">
        <v>145</v>
      </c>
      <c r="K86" s="29"/>
      <c r="L86" s="24"/>
      <c r="M86" t="b">
        <f t="shared" si="11"/>
        <v>1</v>
      </c>
    </row>
    <row r="87" spans="1:13" ht="15" customHeight="1" x14ac:dyDescent="0.2">
      <c r="A87" s="4"/>
      <c r="B87" s="10">
        <f t="shared" si="12"/>
        <v>46396</v>
      </c>
      <c r="C87" s="11" t="str">
        <f t="shared" si="13"/>
        <v>Sobota</v>
      </c>
      <c r="D87" s="24" t="s">
        <v>6</v>
      </c>
      <c r="E87" s="24" t="s">
        <v>54</v>
      </c>
      <c r="F87" s="43" t="s">
        <v>109</v>
      </c>
      <c r="G87" s="23" t="s">
        <v>108</v>
      </c>
      <c r="H87" s="23" t="s">
        <v>114</v>
      </c>
      <c r="I87" s="30" t="s">
        <v>32</v>
      </c>
      <c r="J87" s="23" t="s">
        <v>145</v>
      </c>
      <c r="K87" s="29"/>
      <c r="L87" s="24"/>
      <c r="M87" t="b">
        <f t="shared" si="11"/>
        <v>1</v>
      </c>
    </row>
    <row r="88" spans="1:13" ht="15" customHeight="1" x14ac:dyDescent="0.2">
      <c r="A88" s="4"/>
      <c r="B88" s="10">
        <f t="shared" si="12"/>
        <v>46396</v>
      </c>
      <c r="C88" s="11" t="str">
        <f t="shared" si="13"/>
        <v>Sobota</v>
      </c>
      <c r="D88" s="24" t="s">
        <v>7</v>
      </c>
      <c r="E88" s="11" t="s">
        <v>19</v>
      </c>
      <c r="F88" s="43" t="s">
        <v>109</v>
      </c>
      <c r="G88" s="23" t="s">
        <v>108</v>
      </c>
      <c r="H88" s="23" t="s">
        <v>114</v>
      </c>
      <c r="I88" s="30" t="s">
        <v>32</v>
      </c>
      <c r="J88" s="23" t="s">
        <v>145</v>
      </c>
      <c r="K88" s="29"/>
      <c r="L88" s="24"/>
      <c r="M88" t="b">
        <f t="shared" si="11"/>
        <v>1</v>
      </c>
    </row>
    <row r="89" spans="1:13" ht="15" customHeight="1" x14ac:dyDescent="0.2">
      <c r="A89" s="4"/>
      <c r="B89" s="10">
        <f t="shared" si="12"/>
        <v>46396</v>
      </c>
      <c r="C89" s="11" t="str">
        <f t="shared" si="13"/>
        <v>Sobota</v>
      </c>
      <c r="D89" s="24" t="s">
        <v>43</v>
      </c>
      <c r="E89" s="32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">
      <c r="A90" s="4"/>
      <c r="B90" s="10">
        <f t="shared" si="12"/>
        <v>46396</v>
      </c>
      <c r="C90" s="11" t="str">
        <f t="shared" si="13"/>
        <v>Sobota</v>
      </c>
      <c r="D90" s="24" t="s">
        <v>8</v>
      </c>
      <c r="E90" s="24" t="s">
        <v>44</v>
      </c>
      <c r="F90" s="43" t="s">
        <v>109</v>
      </c>
      <c r="G90" s="23" t="s">
        <v>108</v>
      </c>
      <c r="H90" s="23" t="s">
        <v>114</v>
      </c>
      <c r="I90" s="30" t="s">
        <v>32</v>
      </c>
      <c r="J90" s="23" t="s">
        <v>145</v>
      </c>
      <c r="K90" s="29"/>
      <c r="L90" s="24"/>
      <c r="M90" t="b">
        <f t="shared" si="11"/>
        <v>1</v>
      </c>
    </row>
    <row r="91" spans="1:13" ht="15" customHeight="1" x14ac:dyDescent="0.2">
      <c r="A91" s="4"/>
      <c r="B91" s="10">
        <f t="shared" si="12"/>
        <v>46396</v>
      </c>
      <c r="C91" s="11" t="str">
        <f t="shared" si="13"/>
        <v>Sobota</v>
      </c>
      <c r="D91" s="24" t="s">
        <v>9</v>
      </c>
      <c r="E91" s="24" t="s">
        <v>46</v>
      </c>
      <c r="F91" s="43" t="s">
        <v>109</v>
      </c>
      <c r="G91" s="23" t="s">
        <v>108</v>
      </c>
      <c r="H91" s="23" t="s">
        <v>114</v>
      </c>
      <c r="I91" s="30" t="s">
        <v>32</v>
      </c>
      <c r="J91" s="23" t="s">
        <v>145</v>
      </c>
      <c r="K91" s="29"/>
      <c r="L91" s="24"/>
      <c r="M91" t="b">
        <f t="shared" si="11"/>
        <v>1</v>
      </c>
    </row>
    <row r="92" spans="1:13" ht="15" customHeight="1" x14ac:dyDescent="0.2">
      <c r="A92" s="4"/>
      <c r="B92" s="10">
        <f t="shared" si="12"/>
        <v>46396</v>
      </c>
      <c r="C92" s="11" t="str">
        <f t="shared" si="13"/>
        <v>Sobota</v>
      </c>
      <c r="D92" s="24" t="s">
        <v>10</v>
      </c>
      <c r="E92" s="24" t="s">
        <v>47</v>
      </c>
      <c r="F92" s="23" t="s">
        <v>112</v>
      </c>
      <c r="G92" s="23" t="s">
        <v>110</v>
      </c>
      <c r="H92" s="23" t="s">
        <v>115</v>
      </c>
      <c r="I92" s="30" t="s">
        <v>32</v>
      </c>
      <c r="J92" s="23" t="s">
        <v>145</v>
      </c>
      <c r="K92" s="29"/>
      <c r="L92" s="24"/>
      <c r="M92" t="b">
        <f t="shared" si="11"/>
        <v>1</v>
      </c>
    </row>
    <row r="93" spans="1:13" ht="15.75" customHeight="1" thickBot="1" x14ac:dyDescent="0.25">
      <c r="A93" s="4"/>
      <c r="B93" s="12">
        <f t="shared" si="12"/>
        <v>46396</v>
      </c>
      <c r="C93" s="11" t="str">
        <f t="shared" si="13"/>
        <v>Sobota</v>
      </c>
      <c r="D93" s="24" t="s">
        <v>11</v>
      </c>
      <c r="E93" s="24" t="s">
        <v>49</v>
      </c>
      <c r="F93" s="23" t="s">
        <v>112</v>
      </c>
      <c r="G93" s="23" t="s">
        <v>110</v>
      </c>
      <c r="H93" s="23" t="s">
        <v>115</v>
      </c>
      <c r="I93" s="30" t="s">
        <v>32</v>
      </c>
      <c r="J93" s="23" t="s">
        <v>145</v>
      </c>
      <c r="K93" s="29"/>
      <c r="L93" s="24"/>
      <c r="M93" t="b">
        <f t="shared" si="11"/>
        <v>1</v>
      </c>
    </row>
    <row r="94" spans="1:13" ht="15" customHeight="1" x14ac:dyDescent="0.2">
      <c r="B94" s="10">
        <f>IF(A99&gt;0,A99," ")</f>
        <v>46417</v>
      </c>
      <c r="C94" s="11" t="str">
        <f t="shared" si="13"/>
        <v>Sobota</v>
      </c>
      <c r="D94" s="24" t="s">
        <v>12</v>
      </c>
      <c r="E94" s="24" t="s">
        <v>50</v>
      </c>
      <c r="F94" s="43" t="s">
        <v>113</v>
      </c>
      <c r="G94" s="23" t="s">
        <v>111</v>
      </c>
      <c r="H94" s="23" t="s">
        <v>115</v>
      </c>
      <c r="I94" s="30" t="s">
        <v>32</v>
      </c>
      <c r="J94" s="23" t="s">
        <v>145</v>
      </c>
      <c r="K94" s="29"/>
      <c r="L94" s="24"/>
      <c r="M94" t="b">
        <f t="shared" si="11"/>
        <v>1</v>
      </c>
    </row>
    <row r="95" spans="1:13" ht="15" customHeight="1" x14ac:dyDescent="0.2">
      <c r="A95" s="4"/>
      <c r="B95" s="10">
        <f t="shared" ref="B95:B107" si="14">IF(B94&gt;0,B94," ")</f>
        <v>46417</v>
      </c>
      <c r="C95" s="11" t="str">
        <f t="shared" si="13"/>
        <v>Sobota</v>
      </c>
      <c r="D95" s="24" t="s">
        <v>13</v>
      </c>
      <c r="E95" s="24" t="s">
        <v>51</v>
      </c>
      <c r="F95" s="43" t="s">
        <v>113</v>
      </c>
      <c r="G95" s="23" t="s">
        <v>111</v>
      </c>
      <c r="H95" s="23" t="s">
        <v>115</v>
      </c>
      <c r="I95" s="30" t="s">
        <v>32</v>
      </c>
      <c r="J95" s="23" t="s">
        <v>145</v>
      </c>
      <c r="K95" s="29"/>
      <c r="L95" s="24"/>
      <c r="M95" t="b">
        <f t="shared" si="11"/>
        <v>1</v>
      </c>
    </row>
    <row r="96" spans="1:13" ht="15" customHeight="1" x14ac:dyDescent="0.2">
      <c r="A96" s="4"/>
      <c r="B96" s="10">
        <f t="shared" si="14"/>
        <v>46417</v>
      </c>
      <c r="C96" s="11" t="str">
        <f t="shared" si="13"/>
        <v>Sobota</v>
      </c>
      <c r="D96" s="24" t="s">
        <v>14</v>
      </c>
      <c r="E96" s="24" t="s">
        <v>52</v>
      </c>
      <c r="F96" s="43" t="s">
        <v>113</v>
      </c>
      <c r="G96" s="23" t="s">
        <v>111</v>
      </c>
      <c r="H96" s="23" t="s">
        <v>138</v>
      </c>
      <c r="I96" s="30" t="s">
        <v>32</v>
      </c>
      <c r="J96" s="23" t="s">
        <v>145</v>
      </c>
      <c r="K96" s="29"/>
      <c r="L96" s="24"/>
      <c r="M96" t="b">
        <f t="shared" si="11"/>
        <v>1</v>
      </c>
    </row>
    <row r="97" spans="1:13" ht="15" customHeight="1" x14ac:dyDescent="0.2">
      <c r="A97" s="4"/>
      <c r="B97" s="10">
        <f t="shared" si="14"/>
        <v>46417</v>
      </c>
      <c r="C97" s="24" t="s">
        <v>79</v>
      </c>
      <c r="D97" s="24" t="s">
        <v>15</v>
      </c>
      <c r="E97" s="24" t="s">
        <v>55</v>
      </c>
      <c r="F97" s="43" t="s">
        <v>113</v>
      </c>
      <c r="G97" s="23" t="s">
        <v>111</v>
      </c>
      <c r="H97" s="23" t="s">
        <v>115</v>
      </c>
      <c r="I97" s="30" t="s">
        <v>32</v>
      </c>
      <c r="J97" s="23" t="s">
        <v>145</v>
      </c>
      <c r="K97" s="29"/>
      <c r="L97" s="24"/>
      <c r="M97" t="b">
        <f t="shared" si="11"/>
        <v>1</v>
      </c>
    </row>
    <row r="98" spans="1:13" ht="15" customHeight="1" x14ac:dyDescent="0.2">
      <c r="A98" s="4"/>
      <c r="B98" s="10">
        <f t="shared" si="14"/>
        <v>46417</v>
      </c>
      <c r="C98" s="24" t="s">
        <v>79</v>
      </c>
      <c r="D98" s="24" t="s">
        <v>16</v>
      </c>
      <c r="E98" s="24" t="s">
        <v>56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">
      <c r="A99" s="25">
        <v>46417</v>
      </c>
      <c r="B99" s="10">
        <f t="shared" si="14"/>
        <v>46417</v>
      </c>
      <c r="C99" s="24" t="str">
        <f t="shared" ref="C99:C111" si="15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">
      <c r="A100" s="4"/>
      <c r="B100" s="10">
        <f t="shared" si="14"/>
        <v>46417</v>
      </c>
      <c r="C100" s="11" t="str">
        <f t="shared" si="15"/>
        <v>Sobota</v>
      </c>
      <c r="D100" s="24" t="s">
        <v>4</v>
      </c>
      <c r="E100" s="24" t="s">
        <v>53</v>
      </c>
      <c r="F100" s="43" t="s">
        <v>118</v>
      </c>
      <c r="G100" s="23" t="s">
        <v>116</v>
      </c>
      <c r="H100" s="23" t="s">
        <v>120</v>
      </c>
      <c r="I100" s="30" t="s">
        <v>32</v>
      </c>
      <c r="J100" s="23" t="s">
        <v>145</v>
      </c>
      <c r="K100" s="29"/>
      <c r="L100" s="24"/>
      <c r="M100" t="b">
        <f t="shared" si="11"/>
        <v>1</v>
      </c>
    </row>
    <row r="101" spans="1:13" ht="15" customHeight="1" x14ac:dyDescent="0.2">
      <c r="A101" s="4"/>
      <c r="B101" s="10">
        <f t="shared" si="14"/>
        <v>46417</v>
      </c>
      <c r="C101" s="11" t="str">
        <f t="shared" si="15"/>
        <v>Sobota</v>
      </c>
      <c r="D101" s="24" t="s">
        <v>5</v>
      </c>
      <c r="E101" s="11" t="s">
        <v>18</v>
      </c>
      <c r="F101" s="43" t="s">
        <v>118</v>
      </c>
      <c r="G101" s="23" t="s">
        <v>116</v>
      </c>
      <c r="H101" s="23" t="s">
        <v>120</v>
      </c>
      <c r="I101" s="30" t="s">
        <v>32</v>
      </c>
      <c r="J101" s="23" t="s">
        <v>145</v>
      </c>
      <c r="K101" s="29"/>
      <c r="L101" s="24"/>
      <c r="M101" t="b">
        <f t="shared" si="11"/>
        <v>1</v>
      </c>
    </row>
    <row r="102" spans="1:13" ht="15" customHeight="1" x14ac:dyDescent="0.2">
      <c r="A102" s="4"/>
      <c r="B102" s="10">
        <f t="shared" si="14"/>
        <v>46417</v>
      </c>
      <c r="C102" s="11" t="str">
        <f t="shared" si="15"/>
        <v>Sobota</v>
      </c>
      <c r="D102" s="24" t="s">
        <v>6</v>
      </c>
      <c r="E102" s="24" t="s">
        <v>54</v>
      </c>
      <c r="F102" s="43" t="s">
        <v>118</v>
      </c>
      <c r="G102" s="23" t="s">
        <v>116</v>
      </c>
      <c r="H102" s="23" t="s">
        <v>120</v>
      </c>
      <c r="I102" s="30" t="s">
        <v>32</v>
      </c>
      <c r="J102" s="23" t="s">
        <v>145</v>
      </c>
      <c r="K102" s="29"/>
      <c r="L102" s="24"/>
      <c r="M102" t="b">
        <f t="shared" si="11"/>
        <v>1</v>
      </c>
    </row>
    <row r="103" spans="1:13" ht="15" customHeight="1" x14ac:dyDescent="0.2">
      <c r="A103" s="4"/>
      <c r="B103" s="10">
        <f t="shared" si="14"/>
        <v>46417</v>
      </c>
      <c r="C103" s="11" t="str">
        <f t="shared" si="15"/>
        <v>Sobota</v>
      </c>
      <c r="D103" s="24" t="s">
        <v>7</v>
      </c>
      <c r="E103" s="11" t="s">
        <v>19</v>
      </c>
      <c r="F103" s="43" t="s">
        <v>118</v>
      </c>
      <c r="G103" s="23" t="s">
        <v>116</v>
      </c>
      <c r="H103" s="23" t="s">
        <v>120</v>
      </c>
      <c r="I103" s="30" t="s">
        <v>32</v>
      </c>
      <c r="J103" s="23" t="s">
        <v>145</v>
      </c>
      <c r="K103" s="29"/>
      <c r="L103" s="24"/>
      <c r="M103" t="b">
        <f t="shared" si="11"/>
        <v>1</v>
      </c>
    </row>
    <row r="104" spans="1:13" ht="15" customHeight="1" x14ac:dyDescent="0.2">
      <c r="A104" s="4"/>
      <c r="B104" s="10">
        <f t="shared" si="14"/>
        <v>46417</v>
      </c>
      <c r="C104" s="11" t="str">
        <f t="shared" si="15"/>
        <v>Sobota</v>
      </c>
      <c r="D104" s="24" t="s">
        <v>43</v>
      </c>
      <c r="E104" s="32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">
      <c r="A105" s="4"/>
      <c r="B105" s="10">
        <f t="shared" si="14"/>
        <v>46417</v>
      </c>
      <c r="C105" s="11" t="str">
        <f t="shared" si="15"/>
        <v>Sobota</v>
      </c>
      <c r="D105" s="24" t="s">
        <v>8</v>
      </c>
      <c r="E105" s="24" t="s">
        <v>44</v>
      </c>
      <c r="F105" s="43" t="s">
        <v>118</v>
      </c>
      <c r="G105" s="23" t="s">
        <v>116</v>
      </c>
      <c r="H105" s="23" t="s">
        <v>120</v>
      </c>
      <c r="I105" s="30" t="s">
        <v>32</v>
      </c>
      <c r="J105" s="23" t="s">
        <v>145</v>
      </c>
      <c r="K105" s="29"/>
      <c r="L105" s="24"/>
      <c r="M105" t="b">
        <f t="shared" si="11"/>
        <v>1</v>
      </c>
    </row>
    <row r="106" spans="1:13" ht="15" customHeight="1" x14ac:dyDescent="0.2">
      <c r="A106" s="4"/>
      <c r="B106" s="10">
        <f t="shared" si="14"/>
        <v>46417</v>
      </c>
      <c r="C106" s="11" t="str">
        <f t="shared" si="15"/>
        <v>Sobota</v>
      </c>
      <c r="D106" s="24" t="s">
        <v>9</v>
      </c>
      <c r="E106" s="24" t="s">
        <v>46</v>
      </c>
      <c r="F106" s="43" t="s">
        <v>119</v>
      </c>
      <c r="G106" s="23" t="s">
        <v>117</v>
      </c>
      <c r="H106" s="23" t="s">
        <v>120</v>
      </c>
      <c r="I106" s="30" t="s">
        <v>32</v>
      </c>
      <c r="J106" s="23" t="s">
        <v>145</v>
      </c>
      <c r="K106" s="29"/>
      <c r="L106" s="24"/>
      <c r="M106" t="b">
        <f t="shared" si="11"/>
        <v>1</v>
      </c>
    </row>
    <row r="107" spans="1:13" ht="15.75" customHeight="1" thickBot="1" x14ac:dyDescent="0.25">
      <c r="A107" s="4"/>
      <c r="B107" s="12">
        <f t="shared" si="14"/>
        <v>46417</v>
      </c>
      <c r="C107" s="11" t="str">
        <f t="shared" si="15"/>
        <v>Sobota</v>
      </c>
      <c r="D107" s="24" t="s">
        <v>10</v>
      </c>
      <c r="E107" s="24" t="s">
        <v>47</v>
      </c>
      <c r="F107" s="43" t="s">
        <v>119</v>
      </c>
      <c r="G107" s="23" t="s">
        <v>117</v>
      </c>
      <c r="H107" s="23" t="s">
        <v>120</v>
      </c>
      <c r="I107" s="30" t="s">
        <v>32</v>
      </c>
      <c r="J107" s="23" t="s">
        <v>145</v>
      </c>
      <c r="K107" s="29"/>
      <c r="L107" s="24"/>
      <c r="M107" t="b">
        <f t="shared" si="11"/>
        <v>1</v>
      </c>
    </row>
    <row r="108" spans="1:13" ht="15" customHeight="1" x14ac:dyDescent="0.2">
      <c r="B108" s="10">
        <f>IF(A114&gt;0,A114," ")</f>
        <v>46438</v>
      </c>
      <c r="C108" s="11" t="str">
        <f t="shared" si="15"/>
        <v>Sobota</v>
      </c>
      <c r="D108" s="24" t="s">
        <v>11</v>
      </c>
      <c r="E108" s="24" t="s">
        <v>49</v>
      </c>
      <c r="F108" s="43" t="s">
        <v>119</v>
      </c>
      <c r="G108" s="23" t="s">
        <v>117</v>
      </c>
      <c r="H108" s="23" t="s">
        <v>120</v>
      </c>
      <c r="I108" s="30" t="s">
        <v>32</v>
      </c>
      <c r="J108" s="23" t="s">
        <v>145</v>
      </c>
      <c r="K108" s="29"/>
      <c r="L108" s="24"/>
      <c r="M108" t="b">
        <f t="shared" si="11"/>
        <v>1</v>
      </c>
    </row>
    <row r="109" spans="1:13" ht="15" customHeight="1" x14ac:dyDescent="0.2">
      <c r="A109" s="4"/>
      <c r="B109" s="10">
        <f t="shared" ref="B109:B121" si="16">IF(B108&gt;0,B108," ")</f>
        <v>46438</v>
      </c>
      <c r="C109" s="11" t="str">
        <f t="shared" si="15"/>
        <v>Sobota</v>
      </c>
      <c r="D109" s="24" t="s">
        <v>12</v>
      </c>
      <c r="E109" s="24" t="s">
        <v>50</v>
      </c>
      <c r="F109" s="43" t="s">
        <v>119</v>
      </c>
      <c r="G109" s="23" t="s">
        <v>117</v>
      </c>
      <c r="H109" s="23" t="s">
        <v>120</v>
      </c>
      <c r="I109" s="30" t="s">
        <v>32</v>
      </c>
      <c r="J109" s="23" t="s">
        <v>145</v>
      </c>
      <c r="K109" s="29"/>
      <c r="L109" s="24"/>
      <c r="M109" t="b">
        <f t="shared" si="11"/>
        <v>1</v>
      </c>
    </row>
    <row r="110" spans="1:13" ht="15" customHeight="1" x14ac:dyDescent="0.2">
      <c r="A110" s="4"/>
      <c r="B110" s="10">
        <f t="shared" si="16"/>
        <v>46438</v>
      </c>
      <c r="C110" s="11" t="str">
        <f t="shared" si="15"/>
        <v>Sobota</v>
      </c>
      <c r="D110" s="24" t="s">
        <v>13</v>
      </c>
      <c r="E110" s="24" t="s">
        <v>51</v>
      </c>
      <c r="F110" s="23"/>
      <c r="G110" s="23"/>
      <c r="H110" s="23"/>
      <c r="I110" s="30"/>
      <c r="J110" s="23"/>
      <c r="K110" s="29"/>
      <c r="L110" s="24"/>
      <c r="M110" t="b">
        <f t="shared" si="11"/>
        <v>0</v>
      </c>
    </row>
    <row r="111" spans="1:13" ht="15" customHeight="1" x14ac:dyDescent="0.2">
      <c r="A111" s="4"/>
      <c r="B111" s="10">
        <f t="shared" si="16"/>
        <v>46438</v>
      </c>
      <c r="C111" s="11" t="str">
        <f t="shared" si="15"/>
        <v>Sobota</v>
      </c>
      <c r="D111" s="24" t="s">
        <v>14</v>
      </c>
      <c r="E111" s="24" t="s">
        <v>52</v>
      </c>
      <c r="F111" s="23"/>
      <c r="G111" s="23"/>
      <c r="H111" s="23"/>
      <c r="I111" s="30"/>
      <c r="J111" s="23"/>
      <c r="K111" s="29"/>
      <c r="L111" s="24"/>
      <c r="M111" t="b">
        <f t="shared" si="11"/>
        <v>0</v>
      </c>
    </row>
    <row r="112" spans="1:13" ht="15" customHeight="1" x14ac:dyDescent="0.2">
      <c r="A112" s="4"/>
      <c r="B112" s="10">
        <f t="shared" si="16"/>
        <v>46438</v>
      </c>
      <c r="C112" s="24" t="s">
        <v>79</v>
      </c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">
      <c r="A113" s="4"/>
      <c r="B113" s="10">
        <f t="shared" si="16"/>
        <v>46438</v>
      </c>
      <c r="C113" s="24" t="s">
        <v>79</v>
      </c>
      <c r="D113" s="24" t="s">
        <v>16</v>
      </c>
      <c r="E113" s="24" t="s">
        <v>56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">
      <c r="A114" s="25">
        <v>46438</v>
      </c>
      <c r="B114" s="10">
        <f t="shared" si="16"/>
        <v>46438</v>
      </c>
      <c r="C114" s="24" t="str">
        <f t="shared" ref="C114:C126" si="17">IFERROR(IF(B114&gt;1,CHOOSE(WEEKDAY(B114),"Neděle","Pondělí","Úterý","Středa","Čtvrtek","Pátek","Sobota")," ")," ")</f>
        <v>Sobota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">
      <c r="A115" s="4"/>
      <c r="B115" s="10">
        <f t="shared" si="16"/>
        <v>46438</v>
      </c>
      <c r="C115" s="11" t="str">
        <f t="shared" si="17"/>
        <v>Sobota</v>
      </c>
      <c r="D115" s="24" t="s">
        <v>4</v>
      </c>
      <c r="E115" s="24" t="s">
        <v>53</v>
      </c>
      <c r="F115" s="43" t="s">
        <v>123</v>
      </c>
      <c r="G115" s="23" t="s">
        <v>121</v>
      </c>
      <c r="H115" s="23" t="s">
        <v>122</v>
      </c>
      <c r="I115" s="30" t="s">
        <v>32</v>
      </c>
      <c r="J115" s="23" t="s">
        <v>145</v>
      </c>
      <c r="K115" s="29"/>
      <c r="L115" s="24"/>
      <c r="M115" t="b">
        <f t="shared" si="11"/>
        <v>1</v>
      </c>
    </row>
    <row r="116" spans="1:13" ht="15" customHeight="1" x14ac:dyDescent="0.2">
      <c r="A116" s="4"/>
      <c r="B116" s="10">
        <f t="shared" si="16"/>
        <v>46438</v>
      </c>
      <c r="C116" s="11" t="str">
        <f t="shared" si="17"/>
        <v>Sobota</v>
      </c>
      <c r="D116" s="24" t="s">
        <v>5</v>
      </c>
      <c r="E116" s="11" t="s">
        <v>18</v>
      </c>
      <c r="F116" s="43" t="s">
        <v>123</v>
      </c>
      <c r="G116" s="23" t="s">
        <v>121</v>
      </c>
      <c r="H116" s="23" t="s">
        <v>122</v>
      </c>
      <c r="I116" s="30" t="s">
        <v>32</v>
      </c>
      <c r="J116" s="23" t="s">
        <v>145</v>
      </c>
      <c r="K116" s="29"/>
      <c r="L116" s="24"/>
      <c r="M116" t="b">
        <f t="shared" si="11"/>
        <v>1</v>
      </c>
    </row>
    <row r="117" spans="1:13" ht="15" customHeight="1" x14ac:dyDescent="0.2">
      <c r="A117" s="4"/>
      <c r="B117" s="10">
        <f t="shared" si="16"/>
        <v>46438</v>
      </c>
      <c r="C117" s="11" t="str">
        <f t="shared" si="17"/>
        <v>Sobota</v>
      </c>
      <c r="D117" s="24" t="s">
        <v>6</v>
      </c>
      <c r="E117" s="24" t="s">
        <v>54</v>
      </c>
      <c r="F117" s="43" t="s">
        <v>123</v>
      </c>
      <c r="G117" s="23" t="s">
        <v>121</v>
      </c>
      <c r="H117" s="23" t="s">
        <v>122</v>
      </c>
      <c r="I117" s="30" t="s">
        <v>32</v>
      </c>
      <c r="J117" s="23" t="s">
        <v>145</v>
      </c>
      <c r="K117" s="29"/>
      <c r="L117" s="24"/>
      <c r="M117" t="b">
        <f t="shared" si="11"/>
        <v>1</v>
      </c>
    </row>
    <row r="118" spans="1:13" ht="15" customHeight="1" x14ac:dyDescent="0.2">
      <c r="A118" s="4"/>
      <c r="B118" s="10">
        <f t="shared" si="16"/>
        <v>46438</v>
      </c>
      <c r="C118" s="11" t="str">
        <f t="shared" si="17"/>
        <v>Sobota</v>
      </c>
      <c r="D118" s="24" t="s">
        <v>7</v>
      </c>
      <c r="E118" s="11" t="s">
        <v>19</v>
      </c>
      <c r="F118" s="43" t="s">
        <v>123</v>
      </c>
      <c r="G118" s="23" t="s">
        <v>121</v>
      </c>
      <c r="H118" s="23" t="s">
        <v>122</v>
      </c>
      <c r="I118" s="30" t="s">
        <v>32</v>
      </c>
      <c r="J118" s="23" t="s">
        <v>145</v>
      </c>
      <c r="K118" s="29"/>
      <c r="L118" s="24"/>
      <c r="M118" t="b">
        <f t="shared" si="11"/>
        <v>1</v>
      </c>
    </row>
    <row r="119" spans="1:13" ht="15" customHeight="1" x14ac:dyDescent="0.2">
      <c r="A119" s="4"/>
      <c r="B119" s="10">
        <f t="shared" si="16"/>
        <v>46438</v>
      </c>
      <c r="C119" s="11" t="str">
        <f t="shared" si="17"/>
        <v>Sobota</v>
      </c>
      <c r="D119" s="24" t="s">
        <v>43</v>
      </c>
      <c r="E119" s="32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">
      <c r="A120" s="4"/>
      <c r="B120" s="10">
        <f t="shared" si="16"/>
        <v>46438</v>
      </c>
      <c r="C120" s="11" t="str">
        <f t="shared" si="17"/>
        <v>Sobota</v>
      </c>
      <c r="D120" s="24" t="s">
        <v>8</v>
      </c>
      <c r="E120" s="24" t="s">
        <v>44</v>
      </c>
      <c r="F120" s="43" t="s">
        <v>123</v>
      </c>
      <c r="G120" s="23" t="s">
        <v>121</v>
      </c>
      <c r="H120" s="23" t="s">
        <v>122</v>
      </c>
      <c r="I120" s="30" t="s">
        <v>32</v>
      </c>
      <c r="J120" s="23" t="s">
        <v>145</v>
      </c>
      <c r="K120" s="29"/>
      <c r="L120" s="24"/>
      <c r="M120" t="b">
        <f t="shared" si="11"/>
        <v>1</v>
      </c>
    </row>
    <row r="121" spans="1:13" ht="15.75" customHeight="1" thickBot="1" x14ac:dyDescent="0.25">
      <c r="A121" s="4"/>
      <c r="B121" s="12">
        <f t="shared" si="16"/>
        <v>46438</v>
      </c>
      <c r="C121" s="11" t="str">
        <f t="shared" si="17"/>
        <v>Sobota</v>
      </c>
      <c r="D121" s="24" t="s">
        <v>9</v>
      </c>
      <c r="E121" s="24" t="s">
        <v>46</v>
      </c>
      <c r="F121" s="43" t="s">
        <v>123</v>
      </c>
      <c r="G121" s="23" t="s">
        <v>121</v>
      </c>
      <c r="H121" s="23" t="s">
        <v>122</v>
      </c>
      <c r="I121" s="30" t="s">
        <v>32</v>
      </c>
      <c r="J121" s="23" t="s">
        <v>145</v>
      </c>
      <c r="K121" s="29"/>
      <c r="L121" s="24"/>
      <c r="M121" t="b">
        <f t="shared" si="11"/>
        <v>1</v>
      </c>
    </row>
    <row r="122" spans="1:13" ht="15" customHeight="1" x14ac:dyDescent="0.2">
      <c r="B122" s="10">
        <f>IF(A129&gt;0,A129," ")</f>
        <v>46459</v>
      </c>
      <c r="C122" s="11" t="str">
        <f t="shared" si="17"/>
        <v>Sobota</v>
      </c>
      <c r="D122" s="24" t="s">
        <v>10</v>
      </c>
      <c r="E122" s="24" t="s">
        <v>47</v>
      </c>
      <c r="F122" s="43" t="s">
        <v>125</v>
      </c>
      <c r="G122" s="23" t="s">
        <v>124</v>
      </c>
      <c r="H122" s="23" t="s">
        <v>126</v>
      </c>
      <c r="I122" s="30" t="s">
        <v>32</v>
      </c>
      <c r="J122" s="23" t="s">
        <v>145</v>
      </c>
      <c r="K122" s="29"/>
      <c r="L122" s="24"/>
      <c r="M122" t="b">
        <f t="shared" si="11"/>
        <v>1</v>
      </c>
    </row>
    <row r="123" spans="1:13" ht="15" customHeight="1" x14ac:dyDescent="0.2">
      <c r="A123" s="4"/>
      <c r="B123" s="10">
        <f t="shared" ref="B123:B135" si="18">IF(B122&gt;0,B122," ")</f>
        <v>46459</v>
      </c>
      <c r="C123" s="11" t="str">
        <f t="shared" si="17"/>
        <v>Sobota</v>
      </c>
      <c r="D123" s="24" t="s">
        <v>11</v>
      </c>
      <c r="E123" s="24" t="s">
        <v>49</v>
      </c>
      <c r="F123" s="43" t="s">
        <v>125</v>
      </c>
      <c r="G123" s="23" t="s">
        <v>124</v>
      </c>
      <c r="H123" s="23" t="s">
        <v>126</v>
      </c>
      <c r="I123" s="30" t="s">
        <v>32</v>
      </c>
      <c r="J123" s="23" t="s">
        <v>145</v>
      </c>
      <c r="K123" s="29"/>
      <c r="L123" s="24"/>
      <c r="M123" t="b">
        <f t="shared" si="11"/>
        <v>1</v>
      </c>
    </row>
    <row r="124" spans="1:13" ht="15" customHeight="1" x14ac:dyDescent="0.2">
      <c r="A124" s="4"/>
      <c r="B124" s="10">
        <f t="shared" si="18"/>
        <v>46459</v>
      </c>
      <c r="C124" s="11" t="str">
        <f t="shared" si="17"/>
        <v>Sobota</v>
      </c>
      <c r="D124" s="24" t="s">
        <v>12</v>
      </c>
      <c r="E124" s="24" t="s">
        <v>50</v>
      </c>
      <c r="F124" s="43" t="s">
        <v>125</v>
      </c>
      <c r="G124" s="23" t="s">
        <v>124</v>
      </c>
      <c r="H124" s="23" t="s">
        <v>126</v>
      </c>
      <c r="I124" s="30" t="s">
        <v>32</v>
      </c>
      <c r="J124" s="23" t="s">
        <v>145</v>
      </c>
      <c r="K124" s="29"/>
      <c r="L124" s="24"/>
      <c r="M124" t="b">
        <f t="shared" si="11"/>
        <v>1</v>
      </c>
    </row>
    <row r="125" spans="1:13" ht="15" customHeight="1" x14ac:dyDescent="0.2">
      <c r="A125" s="4"/>
      <c r="B125" s="10">
        <f t="shared" si="18"/>
        <v>46459</v>
      </c>
      <c r="C125" s="11" t="str">
        <f t="shared" si="17"/>
        <v>Sobota</v>
      </c>
      <c r="D125" s="24" t="s">
        <v>13</v>
      </c>
      <c r="E125" s="24" t="s">
        <v>51</v>
      </c>
      <c r="F125" s="43" t="s">
        <v>125</v>
      </c>
      <c r="G125" s="23" t="s">
        <v>124</v>
      </c>
      <c r="H125" s="23" t="s">
        <v>126</v>
      </c>
      <c r="I125" s="30" t="s">
        <v>32</v>
      </c>
      <c r="J125" s="23" t="s">
        <v>145</v>
      </c>
      <c r="K125" s="29"/>
      <c r="L125" s="24"/>
      <c r="M125" t="b">
        <f t="shared" si="11"/>
        <v>1</v>
      </c>
    </row>
    <row r="126" spans="1:13" ht="15" customHeight="1" x14ac:dyDescent="0.2">
      <c r="A126" s="4"/>
      <c r="B126" s="10">
        <f t="shared" si="18"/>
        <v>46459</v>
      </c>
      <c r="C126" s="11" t="str">
        <f t="shared" si="17"/>
        <v>Sobota</v>
      </c>
      <c r="D126" s="24" t="s">
        <v>14</v>
      </c>
      <c r="E126" s="24" t="s">
        <v>52</v>
      </c>
      <c r="F126" s="43" t="s">
        <v>125</v>
      </c>
      <c r="G126" s="23" t="s">
        <v>124</v>
      </c>
      <c r="H126" s="23" t="s">
        <v>126</v>
      </c>
      <c r="I126" s="30" t="s">
        <v>32</v>
      </c>
      <c r="J126" s="23" t="s">
        <v>145</v>
      </c>
      <c r="K126" s="29"/>
      <c r="L126" s="24"/>
      <c r="M126" t="b">
        <f t="shared" si="11"/>
        <v>1</v>
      </c>
    </row>
    <row r="127" spans="1:13" ht="15" customHeight="1" x14ac:dyDescent="0.2">
      <c r="A127" s="4"/>
      <c r="B127" s="10">
        <f t="shared" si="18"/>
        <v>46459</v>
      </c>
      <c r="C127" s="24" t="s">
        <v>79</v>
      </c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">
      <c r="A128" s="4"/>
      <c r="B128" s="10">
        <f t="shared" si="18"/>
        <v>46459</v>
      </c>
      <c r="C128" s="24" t="s">
        <v>79</v>
      </c>
      <c r="D128" s="24" t="s">
        <v>16</v>
      </c>
      <c r="E128" s="24" t="s">
        <v>56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">
      <c r="A129" s="25">
        <v>46459</v>
      </c>
      <c r="B129" s="10">
        <f t="shared" si="18"/>
        <v>46459</v>
      </c>
      <c r="C129" s="24" t="str">
        <f t="shared" ref="C129:C141" si="19">IFERROR(IF(B129&gt;1,CHOOSE(WEEKDAY(B129),"Neděle","Pondělí","Úterý","Středa","Čtvrtek","Pátek","Sobota")," ")," ")</f>
        <v>Sobota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">
      <c r="A130" s="4"/>
      <c r="B130" s="10">
        <f t="shared" si="18"/>
        <v>46459</v>
      </c>
      <c r="C130" s="11" t="str">
        <f t="shared" si="19"/>
        <v>Sobota</v>
      </c>
      <c r="D130" s="24" t="s">
        <v>4</v>
      </c>
      <c r="E130" s="24" t="s">
        <v>53</v>
      </c>
      <c r="F130" s="43" t="s">
        <v>128</v>
      </c>
      <c r="G130" s="23" t="s">
        <v>127</v>
      </c>
      <c r="H130" s="23" t="s">
        <v>129</v>
      </c>
      <c r="I130" s="30" t="s">
        <v>32</v>
      </c>
      <c r="J130" s="23" t="s">
        <v>145</v>
      </c>
      <c r="K130" s="29"/>
      <c r="L130" s="24"/>
      <c r="M130" t="b">
        <f t="shared" si="11"/>
        <v>1</v>
      </c>
    </row>
    <row r="131" spans="1:13" ht="15" customHeight="1" x14ac:dyDescent="0.2">
      <c r="A131" s="4"/>
      <c r="B131" s="10">
        <f t="shared" si="18"/>
        <v>46459</v>
      </c>
      <c r="C131" s="11" t="str">
        <f t="shared" si="19"/>
        <v>Sobota</v>
      </c>
      <c r="D131" s="24" t="s">
        <v>5</v>
      </c>
      <c r="E131" s="11" t="s">
        <v>18</v>
      </c>
      <c r="F131" s="43" t="s">
        <v>128</v>
      </c>
      <c r="G131" s="23" t="s">
        <v>127</v>
      </c>
      <c r="H131" s="23" t="s">
        <v>129</v>
      </c>
      <c r="I131" s="30" t="s">
        <v>32</v>
      </c>
      <c r="J131" s="23" t="s">
        <v>145</v>
      </c>
      <c r="K131" s="29"/>
      <c r="L131" s="24"/>
      <c r="M131" t="b">
        <f t="shared" si="11"/>
        <v>1</v>
      </c>
    </row>
    <row r="132" spans="1:13" ht="15" customHeight="1" x14ac:dyDescent="0.2">
      <c r="A132" s="4"/>
      <c r="B132" s="10">
        <f t="shared" si="18"/>
        <v>46459</v>
      </c>
      <c r="C132" s="11" t="str">
        <f t="shared" si="19"/>
        <v>Sobota</v>
      </c>
      <c r="D132" s="24" t="s">
        <v>6</v>
      </c>
      <c r="E132" s="24" t="s">
        <v>54</v>
      </c>
      <c r="F132" s="43" t="s">
        <v>128</v>
      </c>
      <c r="G132" s="23" t="s">
        <v>127</v>
      </c>
      <c r="H132" s="23" t="s">
        <v>129</v>
      </c>
      <c r="I132" s="30" t="s">
        <v>32</v>
      </c>
      <c r="J132" s="23" t="s">
        <v>145</v>
      </c>
      <c r="K132" s="29"/>
      <c r="L132" s="24"/>
      <c r="M132" t="b">
        <f t="shared" si="11"/>
        <v>1</v>
      </c>
    </row>
    <row r="133" spans="1:13" ht="15" customHeight="1" x14ac:dyDescent="0.2">
      <c r="A133" s="4"/>
      <c r="B133" s="10">
        <f t="shared" si="18"/>
        <v>46459</v>
      </c>
      <c r="C133" s="11" t="str">
        <f t="shared" si="19"/>
        <v>Sobota</v>
      </c>
      <c r="D133" s="24" t="s">
        <v>7</v>
      </c>
      <c r="E133" s="11" t="s">
        <v>19</v>
      </c>
      <c r="F133" s="43" t="s">
        <v>128</v>
      </c>
      <c r="G133" s="23" t="s">
        <v>127</v>
      </c>
      <c r="H133" s="23" t="s">
        <v>129</v>
      </c>
      <c r="I133" s="30" t="s">
        <v>32</v>
      </c>
      <c r="J133" s="23" t="s">
        <v>145</v>
      </c>
      <c r="K133" s="29"/>
      <c r="L133" s="24"/>
      <c r="M133" t="b">
        <f t="shared" si="11"/>
        <v>1</v>
      </c>
    </row>
    <row r="134" spans="1:13" ht="15" customHeight="1" x14ac:dyDescent="0.2">
      <c r="A134" s="4"/>
      <c r="B134" s="10">
        <f t="shared" si="18"/>
        <v>46459</v>
      </c>
      <c r="C134" s="11" t="str">
        <f t="shared" si="19"/>
        <v>Sobota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25">
      <c r="A135" s="4"/>
      <c r="B135" s="12">
        <f t="shared" si="18"/>
        <v>46459</v>
      </c>
      <c r="C135" s="11" t="str">
        <f t="shared" si="19"/>
        <v>Sobota</v>
      </c>
      <c r="D135" s="24" t="s">
        <v>8</v>
      </c>
      <c r="E135" s="24" t="s">
        <v>44</v>
      </c>
      <c r="F135" s="43" t="s">
        <v>128</v>
      </c>
      <c r="G135" s="23" t="s">
        <v>127</v>
      </c>
      <c r="H135" s="23" t="s">
        <v>129</v>
      </c>
      <c r="I135" s="30" t="s">
        <v>32</v>
      </c>
      <c r="J135" s="23" t="s">
        <v>145</v>
      </c>
      <c r="K135" s="29"/>
      <c r="L135" s="24"/>
      <c r="M135" t="b">
        <f t="shared" si="11"/>
        <v>1</v>
      </c>
    </row>
    <row r="136" spans="1:13" ht="15" customHeight="1" x14ac:dyDescent="0.2">
      <c r="B136" s="10">
        <f>IF(A144&gt;0,A144," ")</f>
        <v>46487</v>
      </c>
      <c r="C136" s="11" t="str">
        <f t="shared" si="19"/>
        <v>Sobota</v>
      </c>
      <c r="D136" s="24" t="s">
        <v>9</v>
      </c>
      <c r="E136" s="24" t="s">
        <v>46</v>
      </c>
      <c r="F136" s="43" t="s">
        <v>132</v>
      </c>
      <c r="G136" s="23" t="s">
        <v>130</v>
      </c>
      <c r="H136" s="23" t="s">
        <v>131</v>
      </c>
      <c r="I136" s="30" t="s">
        <v>32</v>
      </c>
      <c r="J136" s="23" t="s">
        <v>145</v>
      </c>
      <c r="K136" s="29"/>
      <c r="L136" s="24"/>
      <c r="M136" t="b">
        <f t="shared" si="11"/>
        <v>1</v>
      </c>
    </row>
    <row r="137" spans="1:13" ht="15" customHeight="1" x14ac:dyDescent="0.2">
      <c r="A137" s="4"/>
      <c r="B137" s="10">
        <f t="shared" ref="B137:B149" si="20">IF(B136&gt;0,B136," ")</f>
        <v>46487</v>
      </c>
      <c r="C137" s="11" t="str">
        <f t="shared" si="19"/>
        <v>Sobota</v>
      </c>
      <c r="D137" s="24" t="s">
        <v>10</v>
      </c>
      <c r="E137" s="24" t="s">
        <v>47</v>
      </c>
      <c r="F137" s="43" t="s">
        <v>132</v>
      </c>
      <c r="G137" s="23" t="s">
        <v>130</v>
      </c>
      <c r="H137" s="23" t="s">
        <v>131</v>
      </c>
      <c r="I137" s="30" t="s">
        <v>32</v>
      </c>
      <c r="J137" s="23" t="s">
        <v>145</v>
      </c>
      <c r="K137" s="29"/>
      <c r="L137" s="24"/>
      <c r="M137" t="b">
        <f t="shared" si="11"/>
        <v>1</v>
      </c>
    </row>
    <row r="138" spans="1:13" ht="15" customHeight="1" x14ac:dyDescent="0.2">
      <c r="A138" s="4"/>
      <c r="B138" s="10">
        <f t="shared" si="20"/>
        <v>46487</v>
      </c>
      <c r="C138" s="11" t="str">
        <f t="shared" si="19"/>
        <v>Sobota</v>
      </c>
      <c r="D138" s="24" t="s">
        <v>11</v>
      </c>
      <c r="E138" s="24" t="s">
        <v>49</v>
      </c>
      <c r="F138" s="43" t="s">
        <v>132</v>
      </c>
      <c r="G138" s="23" t="s">
        <v>130</v>
      </c>
      <c r="H138" s="23" t="s">
        <v>131</v>
      </c>
      <c r="I138" s="30" t="s">
        <v>32</v>
      </c>
      <c r="J138" s="23" t="s">
        <v>145</v>
      </c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1</v>
      </c>
    </row>
    <row r="139" spans="1:13" ht="15" customHeight="1" x14ac:dyDescent="0.2">
      <c r="A139" s="4"/>
      <c r="B139" s="10">
        <f t="shared" si="20"/>
        <v>46487</v>
      </c>
      <c r="C139" s="11" t="str">
        <f t="shared" si="19"/>
        <v>Sobota</v>
      </c>
      <c r="D139" s="24" t="s">
        <v>12</v>
      </c>
      <c r="E139" s="24" t="s">
        <v>50</v>
      </c>
      <c r="F139" s="43" t="s">
        <v>132</v>
      </c>
      <c r="G139" s="23" t="s">
        <v>130</v>
      </c>
      <c r="H139" s="23" t="s">
        <v>131</v>
      </c>
      <c r="I139" s="30" t="s">
        <v>32</v>
      </c>
      <c r="J139" s="23" t="s">
        <v>145</v>
      </c>
      <c r="K139" s="29"/>
      <c r="L139" s="24"/>
      <c r="M139" t="b">
        <f t="shared" si="21"/>
        <v>1</v>
      </c>
    </row>
    <row r="140" spans="1:13" ht="15" customHeight="1" x14ac:dyDescent="0.2">
      <c r="A140" s="4"/>
      <c r="B140" s="10">
        <f t="shared" si="20"/>
        <v>46487</v>
      </c>
      <c r="C140" s="11" t="str">
        <f t="shared" si="19"/>
        <v>Sobota</v>
      </c>
      <c r="D140" s="24" t="s">
        <v>13</v>
      </c>
      <c r="E140" s="24" t="s">
        <v>51</v>
      </c>
      <c r="F140" s="43" t="s">
        <v>132</v>
      </c>
      <c r="G140" s="23" t="s">
        <v>130</v>
      </c>
      <c r="H140" s="23" t="s">
        <v>131</v>
      </c>
      <c r="I140" s="30" t="s">
        <v>32</v>
      </c>
      <c r="J140" s="23" t="s">
        <v>145</v>
      </c>
      <c r="K140" s="29"/>
      <c r="L140" s="24"/>
      <c r="M140" t="b">
        <f t="shared" si="21"/>
        <v>1</v>
      </c>
    </row>
    <row r="141" spans="1:13" ht="15" customHeight="1" x14ac:dyDescent="0.2">
      <c r="A141" s="4"/>
      <c r="B141" s="10">
        <f t="shared" si="20"/>
        <v>46487</v>
      </c>
      <c r="C141" s="11" t="str">
        <f t="shared" si="19"/>
        <v>Sobota</v>
      </c>
      <c r="D141" s="24" t="s">
        <v>14</v>
      </c>
      <c r="E141" s="24" t="s">
        <v>52</v>
      </c>
      <c r="F141" s="43" t="s">
        <v>132</v>
      </c>
      <c r="G141" s="23" t="s">
        <v>130</v>
      </c>
      <c r="H141" s="23" t="s">
        <v>131</v>
      </c>
      <c r="I141" s="30" t="s">
        <v>32</v>
      </c>
      <c r="J141" s="23" t="s">
        <v>145</v>
      </c>
      <c r="K141" s="29"/>
      <c r="L141" s="24"/>
      <c r="M141" t="b">
        <f t="shared" si="21"/>
        <v>1</v>
      </c>
    </row>
    <row r="142" spans="1:13" ht="15" customHeight="1" x14ac:dyDescent="0.2">
      <c r="A142" s="4"/>
      <c r="B142" s="10">
        <f t="shared" si="20"/>
        <v>46487</v>
      </c>
      <c r="C142" s="24" t="s">
        <v>79</v>
      </c>
      <c r="D142" s="24" t="s">
        <v>15</v>
      </c>
      <c r="E142" s="24" t="s">
        <v>55</v>
      </c>
      <c r="F142" s="43" t="s">
        <v>132</v>
      </c>
      <c r="G142" s="23" t="s">
        <v>130</v>
      </c>
      <c r="H142" s="23" t="s">
        <v>131</v>
      </c>
      <c r="I142" s="30" t="s">
        <v>32</v>
      </c>
      <c r="J142" s="23" t="s">
        <v>145</v>
      </c>
      <c r="K142" s="29"/>
      <c r="L142" s="24"/>
      <c r="M142" t="b">
        <f t="shared" si="21"/>
        <v>1</v>
      </c>
    </row>
    <row r="143" spans="1:13" ht="15" customHeight="1" x14ac:dyDescent="0.2">
      <c r="A143" s="4"/>
      <c r="B143" s="10">
        <f t="shared" si="20"/>
        <v>46487</v>
      </c>
      <c r="C143" s="24" t="s">
        <v>79</v>
      </c>
      <c r="D143" s="24" t="s">
        <v>16</v>
      </c>
      <c r="E143" s="24" t="s">
        <v>56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">
      <c r="A144" s="25">
        <v>46487</v>
      </c>
      <c r="B144" s="10">
        <f t="shared" si="20"/>
        <v>46487</v>
      </c>
      <c r="C144" s="24" t="str">
        <f t="shared" ref="C144:C158" si="22">IFERROR(IF(B144&gt;1,CHOOSE(WEEKDAY(B144),"Neděle","Pondělí","Úterý","Středa","Čtvrtek","Pátek","Sobota")," ")," ")</f>
        <v>Sobota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">
      <c r="A145" s="4"/>
      <c r="B145" s="10">
        <f t="shared" si="20"/>
        <v>46487</v>
      </c>
      <c r="C145" s="11" t="str">
        <f t="shared" si="22"/>
        <v>Sobota</v>
      </c>
      <c r="D145" s="24" t="s">
        <v>4</v>
      </c>
      <c r="E145" s="24" t="s">
        <v>53</v>
      </c>
      <c r="F145" s="43" t="s">
        <v>135</v>
      </c>
      <c r="G145" s="23" t="s">
        <v>133</v>
      </c>
      <c r="H145" s="23" t="s">
        <v>137</v>
      </c>
      <c r="I145" s="30" t="s">
        <v>32</v>
      </c>
      <c r="J145" s="23" t="s">
        <v>145</v>
      </c>
      <c r="K145" s="29"/>
      <c r="L145" s="24"/>
      <c r="M145" t="b">
        <f t="shared" si="21"/>
        <v>1</v>
      </c>
    </row>
    <row r="146" spans="1:13" ht="15" customHeight="1" x14ac:dyDescent="0.2">
      <c r="A146" s="4"/>
      <c r="B146" s="10">
        <f t="shared" si="20"/>
        <v>46487</v>
      </c>
      <c r="C146" s="11" t="str">
        <f t="shared" si="22"/>
        <v>Sobota</v>
      </c>
      <c r="D146" s="24" t="s">
        <v>5</v>
      </c>
      <c r="E146" s="11" t="s">
        <v>18</v>
      </c>
      <c r="F146" s="43" t="s">
        <v>135</v>
      </c>
      <c r="G146" s="23" t="s">
        <v>133</v>
      </c>
      <c r="H146" s="23" t="s">
        <v>137</v>
      </c>
      <c r="I146" s="30" t="s">
        <v>32</v>
      </c>
      <c r="J146" s="23" t="s">
        <v>145</v>
      </c>
      <c r="K146" s="29"/>
      <c r="L146" s="24"/>
      <c r="M146" t="b">
        <f t="shared" si="21"/>
        <v>1</v>
      </c>
    </row>
    <row r="147" spans="1:13" ht="15" customHeight="1" x14ac:dyDescent="0.2">
      <c r="A147" s="4"/>
      <c r="B147" s="10">
        <f t="shared" si="20"/>
        <v>46487</v>
      </c>
      <c r="C147" s="11" t="str">
        <f t="shared" si="22"/>
        <v>Sobota</v>
      </c>
      <c r="D147" s="24" t="s">
        <v>6</v>
      </c>
      <c r="E147" s="24" t="s">
        <v>54</v>
      </c>
      <c r="F147" s="43" t="s">
        <v>135</v>
      </c>
      <c r="G147" s="23" t="s">
        <v>133</v>
      </c>
      <c r="H147" s="23" t="s">
        <v>137</v>
      </c>
      <c r="I147" s="30" t="s">
        <v>32</v>
      </c>
      <c r="J147" s="23" t="s">
        <v>145</v>
      </c>
      <c r="K147" s="29"/>
      <c r="L147" s="24"/>
      <c r="M147" t="b">
        <f t="shared" si="21"/>
        <v>1</v>
      </c>
    </row>
    <row r="148" spans="1:13" ht="15" customHeight="1" x14ac:dyDescent="0.2">
      <c r="A148" s="4"/>
      <c r="B148" s="10">
        <f t="shared" si="20"/>
        <v>46487</v>
      </c>
      <c r="C148" s="11" t="str">
        <f t="shared" si="22"/>
        <v>Sobota</v>
      </c>
      <c r="D148" s="24" t="s">
        <v>7</v>
      </c>
      <c r="E148" s="11" t="s">
        <v>19</v>
      </c>
      <c r="F148" s="43" t="s">
        <v>135</v>
      </c>
      <c r="G148" s="23" t="s">
        <v>133</v>
      </c>
      <c r="H148" s="23" t="s">
        <v>137</v>
      </c>
      <c r="I148" s="30" t="s">
        <v>32</v>
      </c>
      <c r="J148" s="23" t="s">
        <v>145</v>
      </c>
      <c r="K148" s="29"/>
      <c r="L148" s="24"/>
      <c r="M148" t="b">
        <f t="shared" si="21"/>
        <v>1</v>
      </c>
    </row>
    <row r="149" spans="1:13" ht="15.75" customHeight="1" thickBot="1" x14ac:dyDescent="0.25">
      <c r="A149" s="4"/>
      <c r="B149" s="12">
        <f t="shared" si="20"/>
        <v>46487</v>
      </c>
      <c r="C149" s="11" t="str">
        <f t="shared" si="22"/>
        <v>Sobota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">
      <c r="B150" s="10">
        <f>IF(A159&gt;0,A159," ")</f>
        <v>46501</v>
      </c>
      <c r="C150" s="11" t="str">
        <f t="shared" si="22"/>
        <v>Sobota</v>
      </c>
      <c r="D150" s="24" t="s">
        <v>8</v>
      </c>
      <c r="E150" s="24" t="s">
        <v>44</v>
      </c>
      <c r="F150" s="43" t="s">
        <v>136</v>
      </c>
      <c r="G150" s="23" t="s">
        <v>134</v>
      </c>
      <c r="H150" s="23" t="s">
        <v>137</v>
      </c>
      <c r="I150" s="30" t="s">
        <v>32</v>
      </c>
      <c r="J150" s="23" t="s">
        <v>145</v>
      </c>
      <c r="K150" s="29"/>
      <c r="L150" s="24"/>
      <c r="M150" t="b">
        <f t="shared" si="21"/>
        <v>1</v>
      </c>
    </row>
    <row r="151" spans="1:13" ht="15" customHeight="1" x14ac:dyDescent="0.2">
      <c r="A151" s="4"/>
      <c r="B151" s="10">
        <f t="shared" ref="B151:B163" si="23">IF(B150&gt;0,B150," ")</f>
        <v>46501</v>
      </c>
      <c r="C151" s="11" t="str">
        <f t="shared" si="22"/>
        <v>Sobota</v>
      </c>
      <c r="D151" s="24" t="s">
        <v>9</v>
      </c>
      <c r="E151" s="24" t="s">
        <v>46</v>
      </c>
      <c r="F151" s="43" t="s">
        <v>136</v>
      </c>
      <c r="G151" s="23" t="s">
        <v>134</v>
      </c>
      <c r="H151" s="23" t="s">
        <v>137</v>
      </c>
      <c r="I151" s="30" t="s">
        <v>32</v>
      </c>
      <c r="J151" s="23" t="s">
        <v>145</v>
      </c>
      <c r="K151" s="29"/>
      <c r="L151" s="24"/>
      <c r="M151" t="b">
        <f t="shared" si="21"/>
        <v>1</v>
      </c>
    </row>
    <row r="152" spans="1:13" ht="15" customHeight="1" x14ac:dyDescent="0.2">
      <c r="A152" s="4"/>
      <c r="B152" s="10">
        <f t="shared" si="23"/>
        <v>46501</v>
      </c>
      <c r="C152" s="11" t="str">
        <f t="shared" si="22"/>
        <v>Sobota</v>
      </c>
      <c r="D152" s="24" t="s">
        <v>10</v>
      </c>
      <c r="E152" s="24" t="s">
        <v>47</v>
      </c>
      <c r="F152" s="43" t="s">
        <v>136</v>
      </c>
      <c r="G152" s="23" t="s">
        <v>134</v>
      </c>
      <c r="H152" s="23" t="s">
        <v>137</v>
      </c>
      <c r="I152" s="30" t="s">
        <v>32</v>
      </c>
      <c r="J152" s="23" t="s">
        <v>145</v>
      </c>
      <c r="K152" s="29"/>
      <c r="L152" s="24"/>
      <c r="M152" t="b">
        <f t="shared" si="21"/>
        <v>1</v>
      </c>
    </row>
    <row r="153" spans="1:13" ht="15" customHeight="1" x14ac:dyDescent="0.2">
      <c r="A153" s="4"/>
      <c r="B153" s="10">
        <f t="shared" si="23"/>
        <v>46501</v>
      </c>
      <c r="C153" s="11" t="str">
        <f t="shared" si="22"/>
        <v>Sobota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">
      <c r="A154" s="4"/>
      <c r="B154" s="10">
        <f t="shared" si="23"/>
        <v>46501</v>
      </c>
      <c r="C154" s="11" t="str">
        <f t="shared" si="22"/>
        <v>Sobota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">
      <c r="A155" s="4"/>
      <c r="B155" s="10">
        <f t="shared" si="23"/>
        <v>46501</v>
      </c>
      <c r="C155" s="11" t="str">
        <f t="shared" si="22"/>
        <v>Sobota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">
      <c r="A156" s="4"/>
      <c r="B156" s="10">
        <f t="shared" si="23"/>
        <v>46501</v>
      </c>
      <c r="C156" s="11" t="str">
        <f t="shared" si="22"/>
        <v>Sobota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">
      <c r="A157" s="4"/>
      <c r="B157" s="10">
        <f t="shared" si="23"/>
        <v>46501</v>
      </c>
      <c r="C157" s="11" t="str">
        <f t="shared" si="22"/>
        <v>Sobota</v>
      </c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">
      <c r="A158" s="4"/>
      <c r="B158" s="10">
        <f t="shared" si="23"/>
        <v>46501</v>
      </c>
      <c r="C158" s="11" t="str">
        <f t="shared" si="22"/>
        <v>Sobota</v>
      </c>
      <c r="D158" s="24" t="s">
        <v>16</v>
      </c>
      <c r="E158" s="24" t="s">
        <v>56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">
      <c r="A159" s="25">
        <v>46501</v>
      </c>
      <c r="B159" s="10">
        <f t="shared" si="23"/>
        <v>46501</v>
      </c>
      <c r="C159" s="24" t="str">
        <f t="shared" ref="C159:C163" si="24">IFERROR(IF(B159&gt;1,CHOOSE(WEEKDAY(B159),"Neděle","Pondělí","Úterý","Středa","Čtvrtek","Pátek","Sobota")," ")," ")</f>
        <v>Sobota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">
      <c r="A160" s="4"/>
      <c r="B160" s="10">
        <f t="shared" si="23"/>
        <v>46501</v>
      </c>
      <c r="C160" s="11" t="str">
        <f t="shared" si="24"/>
        <v>Sobota</v>
      </c>
      <c r="D160" s="24" t="s">
        <v>4</v>
      </c>
      <c r="E160" s="24" t="s">
        <v>53</v>
      </c>
      <c r="F160" s="43" t="s">
        <v>109</v>
      </c>
      <c r="G160" s="23" t="s">
        <v>108</v>
      </c>
      <c r="H160" s="23" t="s">
        <v>114</v>
      </c>
      <c r="I160" s="30" t="s">
        <v>32</v>
      </c>
      <c r="J160" s="23" t="s">
        <v>145</v>
      </c>
      <c r="K160" s="29"/>
      <c r="L160" s="24"/>
      <c r="M160" t="b">
        <f t="shared" si="21"/>
        <v>1</v>
      </c>
    </row>
    <row r="161" spans="1:13" ht="15" customHeight="1" x14ac:dyDescent="0.2">
      <c r="A161" s="4"/>
      <c r="B161" s="10">
        <f t="shared" si="23"/>
        <v>46501</v>
      </c>
      <c r="C161" s="11" t="str">
        <f t="shared" si="24"/>
        <v>Sobota</v>
      </c>
      <c r="D161" s="24" t="s">
        <v>5</v>
      </c>
      <c r="E161" s="11" t="s">
        <v>18</v>
      </c>
      <c r="F161" s="43" t="s">
        <v>112</v>
      </c>
      <c r="G161" s="23" t="s">
        <v>110</v>
      </c>
      <c r="H161" s="23" t="s">
        <v>115</v>
      </c>
      <c r="I161" s="30" t="s">
        <v>32</v>
      </c>
      <c r="J161" s="23" t="s">
        <v>145</v>
      </c>
      <c r="K161" s="29"/>
      <c r="L161" s="24"/>
      <c r="M161" t="b">
        <f t="shared" si="21"/>
        <v>1</v>
      </c>
    </row>
    <row r="162" spans="1:13" ht="15" customHeight="1" x14ac:dyDescent="0.2">
      <c r="A162" s="4"/>
      <c r="B162" s="10">
        <f t="shared" si="23"/>
        <v>46501</v>
      </c>
      <c r="C162" s="11" t="str">
        <f t="shared" si="24"/>
        <v>Sobota</v>
      </c>
      <c r="D162" s="24" t="s">
        <v>6</v>
      </c>
      <c r="E162" s="24" t="s">
        <v>54</v>
      </c>
      <c r="F162" s="43" t="s">
        <v>123</v>
      </c>
      <c r="G162" s="23" t="s">
        <v>121</v>
      </c>
      <c r="H162" s="23" t="s">
        <v>122</v>
      </c>
      <c r="I162" s="30" t="s">
        <v>32</v>
      </c>
      <c r="J162" s="23" t="s">
        <v>145</v>
      </c>
      <c r="K162" s="29"/>
      <c r="L162" s="24"/>
      <c r="M162" t="b">
        <f t="shared" si="21"/>
        <v>1</v>
      </c>
    </row>
    <row r="163" spans="1:13" ht="15.75" customHeight="1" thickBot="1" x14ac:dyDescent="0.25">
      <c r="B163" s="12">
        <f t="shared" si="23"/>
        <v>46501</v>
      </c>
      <c r="C163" s="11" t="str">
        <f t="shared" si="24"/>
        <v>Sobota</v>
      </c>
      <c r="D163" s="24" t="s">
        <v>7</v>
      </c>
      <c r="E163" s="11" t="s">
        <v>19</v>
      </c>
      <c r="F163" s="43" t="s">
        <v>125</v>
      </c>
      <c r="G163" s="23" t="s">
        <v>124</v>
      </c>
      <c r="H163" s="23" t="s">
        <v>126</v>
      </c>
      <c r="I163" s="30" t="s">
        <v>32</v>
      </c>
      <c r="J163" s="23" t="s">
        <v>145</v>
      </c>
      <c r="K163" s="29"/>
      <c r="L163" s="24"/>
      <c r="M163" t="b">
        <f t="shared" si="21"/>
        <v>1</v>
      </c>
    </row>
    <row r="164" spans="1:13" ht="15" customHeight="1" x14ac:dyDescent="0.2">
      <c r="B164" s="10" t="str">
        <f>IF(A174&gt;0,A174," ")</f>
        <v xml:space="preserve"> </v>
      </c>
      <c r="C164" s="24" t="s">
        <v>79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">
      <c r="A165" s="4"/>
      <c r="B165" s="10" t="str">
        <f t="shared" ref="B165:B177" si="25">IF(B164&gt;0,B164," ")</f>
        <v xml:space="preserve"> </v>
      </c>
      <c r="C165" s="24" t="s">
        <v>79</v>
      </c>
      <c r="D165" s="24" t="s">
        <v>8</v>
      </c>
      <c r="E165" s="24" t="s">
        <v>44</v>
      </c>
      <c r="F165" s="43" t="s">
        <v>125</v>
      </c>
      <c r="G165" s="23" t="s">
        <v>124</v>
      </c>
      <c r="H165" s="23" t="s">
        <v>126</v>
      </c>
      <c r="I165" s="30" t="s">
        <v>32</v>
      </c>
      <c r="J165" s="23" t="s">
        <v>145</v>
      </c>
      <c r="K165" s="29"/>
      <c r="L165" s="24"/>
      <c r="M165" t="b">
        <f t="shared" si="21"/>
        <v>1</v>
      </c>
    </row>
    <row r="166" spans="1:13" ht="15" customHeight="1" x14ac:dyDescent="0.2">
      <c r="A166" s="4"/>
      <c r="B166" s="10" t="str">
        <f t="shared" si="25"/>
        <v xml:space="preserve"> </v>
      </c>
      <c r="C166" s="24" t="s">
        <v>79</v>
      </c>
      <c r="D166" s="24" t="s">
        <v>9</v>
      </c>
      <c r="E166" s="24" t="s">
        <v>46</v>
      </c>
      <c r="F166" s="43" t="s">
        <v>95</v>
      </c>
      <c r="G166" s="23" t="s">
        <v>92</v>
      </c>
      <c r="H166" s="23" t="s">
        <v>107</v>
      </c>
      <c r="I166" s="30" t="s">
        <v>32</v>
      </c>
      <c r="J166" s="23" t="s">
        <v>145</v>
      </c>
      <c r="K166" s="29"/>
      <c r="L166" s="24"/>
      <c r="M166" t="b">
        <f t="shared" si="21"/>
        <v>1</v>
      </c>
    </row>
    <row r="167" spans="1:13" ht="15" customHeight="1" x14ac:dyDescent="0.2">
      <c r="A167" s="4"/>
      <c r="B167" s="10" t="str">
        <f t="shared" si="25"/>
        <v xml:space="preserve"> </v>
      </c>
      <c r="C167" s="24" t="s">
        <v>79</v>
      </c>
      <c r="D167" s="24" t="s">
        <v>10</v>
      </c>
      <c r="E167" s="24" t="s">
        <v>47</v>
      </c>
      <c r="F167" s="43" t="s">
        <v>95</v>
      </c>
      <c r="G167" s="23" t="s">
        <v>92</v>
      </c>
      <c r="H167" s="23" t="s">
        <v>107</v>
      </c>
      <c r="I167" s="30" t="s">
        <v>32</v>
      </c>
      <c r="J167" s="23" t="s">
        <v>145</v>
      </c>
      <c r="K167" s="29"/>
      <c r="L167" s="24"/>
      <c r="M167" t="b">
        <f t="shared" si="21"/>
        <v>1</v>
      </c>
    </row>
    <row r="168" spans="1:13" ht="15" customHeight="1" x14ac:dyDescent="0.2">
      <c r="A168" s="4"/>
      <c r="B168" s="10" t="str">
        <f t="shared" si="25"/>
        <v xml:space="preserve"> </v>
      </c>
      <c r="C168" s="24" t="s">
        <v>79</v>
      </c>
      <c r="D168" s="24" t="s">
        <v>11</v>
      </c>
      <c r="E168" s="24" t="s">
        <v>49</v>
      </c>
      <c r="F168" s="43" t="s">
        <v>128</v>
      </c>
      <c r="G168" s="23" t="s">
        <v>127</v>
      </c>
      <c r="H168" s="23" t="s">
        <v>129</v>
      </c>
      <c r="I168" s="30" t="s">
        <v>32</v>
      </c>
      <c r="J168" s="23" t="s">
        <v>145</v>
      </c>
      <c r="K168" s="29"/>
      <c r="L168" s="24"/>
      <c r="M168" t="b">
        <f t="shared" si="21"/>
        <v>1</v>
      </c>
    </row>
    <row r="169" spans="1:13" ht="15" customHeight="1" x14ac:dyDescent="0.2">
      <c r="A169" s="4"/>
      <c r="B169" s="10" t="str">
        <f t="shared" si="25"/>
        <v xml:space="preserve"> </v>
      </c>
      <c r="C169" s="24" t="s">
        <v>79</v>
      </c>
      <c r="D169" s="24" t="s">
        <v>12</v>
      </c>
      <c r="E169" s="24" t="s">
        <v>50</v>
      </c>
      <c r="F169" s="43" t="s">
        <v>128</v>
      </c>
      <c r="G169" s="23" t="s">
        <v>127</v>
      </c>
      <c r="H169" s="23" t="s">
        <v>129</v>
      </c>
      <c r="I169" s="30" t="s">
        <v>32</v>
      </c>
      <c r="J169" s="23" t="s">
        <v>145</v>
      </c>
      <c r="K169" s="29"/>
      <c r="L169" s="24"/>
      <c r="M169" t="b">
        <f t="shared" si="21"/>
        <v>1</v>
      </c>
    </row>
    <row r="170" spans="1:13" ht="15" customHeight="1" x14ac:dyDescent="0.2">
      <c r="A170" s="4"/>
      <c r="B170" s="10" t="str">
        <f t="shared" si="25"/>
        <v xml:space="preserve"> </v>
      </c>
      <c r="C170" s="24" t="s">
        <v>79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">
      <c r="A171" s="4"/>
      <c r="B171" s="10" t="str">
        <f t="shared" si="25"/>
        <v xml:space="preserve"> </v>
      </c>
      <c r="C171" s="24" t="s">
        <v>79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">
      <c r="A172" s="4"/>
      <c r="B172" s="10" t="str">
        <f t="shared" si="25"/>
        <v xml:space="preserve"> </v>
      </c>
      <c r="C172" s="24" t="s">
        <v>79</v>
      </c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">
      <c r="A173" s="4"/>
      <c r="B173" s="10" t="str">
        <f t="shared" si="25"/>
        <v xml:space="preserve"> </v>
      </c>
      <c r="C173" s="24" t="s">
        <v>79</v>
      </c>
      <c r="D173" s="24" t="s">
        <v>16</v>
      </c>
      <c r="E173" s="24" t="s">
        <v>56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43" t="s">
        <v>141</v>
      </c>
      <c r="G175" s="23" t="s">
        <v>139</v>
      </c>
      <c r="H175" s="23" t="s">
        <v>84</v>
      </c>
      <c r="I175" s="30"/>
      <c r="J175" s="23"/>
      <c r="K175" s="29"/>
      <c r="L175" s="24"/>
      <c r="M175" t="b">
        <f t="shared" si="21"/>
        <v>1</v>
      </c>
    </row>
    <row r="176" spans="1:13" ht="15" customHeight="1" x14ac:dyDescent="0.2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 t="s">
        <v>142</v>
      </c>
      <c r="G176" s="23" t="s">
        <v>139</v>
      </c>
      <c r="H176" s="23" t="s">
        <v>84</v>
      </c>
      <c r="I176" s="30"/>
      <c r="J176" s="23"/>
      <c r="K176" s="29"/>
      <c r="L176" s="24"/>
      <c r="M176" t="b">
        <f t="shared" si="21"/>
        <v>1</v>
      </c>
    </row>
    <row r="177" spans="1:13" ht="15.75" customHeight="1" thickBot="1" x14ac:dyDescent="0.25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43" t="s">
        <v>141</v>
      </c>
      <c r="G177" s="23" t="s">
        <v>139</v>
      </c>
      <c r="H177" s="23" t="s">
        <v>84</v>
      </c>
      <c r="I177" s="30"/>
      <c r="J177" s="23"/>
      <c r="K177" s="29"/>
      <c r="L177" s="24"/>
      <c r="M177" t="b">
        <f t="shared" si="21"/>
        <v>1</v>
      </c>
    </row>
    <row r="178" spans="1:13" ht="15" customHeight="1" x14ac:dyDescent="0.2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43" t="s">
        <v>141</v>
      </c>
      <c r="G178" s="23" t="s">
        <v>139</v>
      </c>
      <c r="H178" s="23" t="s">
        <v>84</v>
      </c>
      <c r="I178" s="30"/>
      <c r="J178" s="23"/>
      <c r="K178" s="29"/>
      <c r="L178" s="24"/>
      <c r="M178" t="b">
        <f t="shared" si="21"/>
        <v>1</v>
      </c>
    </row>
    <row r="179" spans="1:13" ht="15" customHeight="1" x14ac:dyDescent="0.2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43" t="s">
        <v>141</v>
      </c>
      <c r="G180" s="23" t="s">
        <v>139</v>
      </c>
      <c r="H180" s="23" t="s">
        <v>84</v>
      </c>
      <c r="I180" s="30"/>
      <c r="J180" s="23"/>
      <c r="K180" s="29"/>
      <c r="L180" s="24"/>
      <c r="M180" t="b">
        <f t="shared" si="21"/>
        <v>1</v>
      </c>
    </row>
    <row r="181" spans="1:13" ht="15" customHeight="1" x14ac:dyDescent="0.2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43" t="s">
        <v>143</v>
      </c>
      <c r="G181" s="23" t="s">
        <v>140</v>
      </c>
      <c r="H181" s="23" t="s">
        <v>84</v>
      </c>
      <c r="I181" s="30"/>
      <c r="J181" s="23"/>
      <c r="K181" s="29"/>
      <c r="L181" s="24"/>
      <c r="M181" t="b">
        <f t="shared" si="21"/>
        <v>1</v>
      </c>
    </row>
    <row r="182" spans="1:13" ht="15" customHeight="1" x14ac:dyDescent="0.2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43" t="s">
        <v>143</v>
      </c>
      <c r="G182" s="23" t="s">
        <v>140</v>
      </c>
      <c r="H182" s="23" t="s">
        <v>84</v>
      </c>
      <c r="I182" s="30"/>
      <c r="J182" s="23"/>
      <c r="K182" s="29"/>
      <c r="L182" s="24"/>
      <c r="M182" t="b">
        <f t="shared" si="21"/>
        <v>1</v>
      </c>
    </row>
    <row r="183" spans="1:13" ht="15" customHeight="1" x14ac:dyDescent="0.2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43" t="s">
        <v>143</v>
      </c>
      <c r="G183" s="23" t="s">
        <v>140</v>
      </c>
      <c r="H183" s="23" t="s">
        <v>84</v>
      </c>
      <c r="I183" s="30"/>
      <c r="J183" s="23"/>
      <c r="K183" s="29"/>
      <c r="L183" s="24"/>
      <c r="M183" t="b">
        <f t="shared" si="21"/>
        <v>1</v>
      </c>
    </row>
    <row r="184" spans="1:13" ht="15" customHeight="1" x14ac:dyDescent="0.2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43" t="s">
        <v>143</v>
      </c>
      <c r="G184" s="23" t="s">
        <v>140</v>
      </c>
      <c r="H184" s="23" t="s">
        <v>84</v>
      </c>
      <c r="I184" s="30"/>
      <c r="J184" s="23"/>
      <c r="K184" s="29"/>
      <c r="L184" s="24"/>
      <c r="M184" t="b">
        <f t="shared" si="21"/>
        <v>1</v>
      </c>
    </row>
    <row r="185" spans="1:13" ht="15" customHeight="1" x14ac:dyDescent="0.2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43" t="s">
        <v>143</v>
      </c>
      <c r="G185" s="23" t="s">
        <v>140</v>
      </c>
      <c r="H185" s="23" t="s">
        <v>84</v>
      </c>
      <c r="I185" s="30"/>
      <c r="J185" s="23"/>
      <c r="K185" s="29"/>
      <c r="L185" s="24"/>
      <c r="M185" t="b">
        <f t="shared" si="21"/>
        <v>1</v>
      </c>
    </row>
    <row r="186" spans="1:13" ht="15" customHeight="1" x14ac:dyDescent="0.2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">
      <c r="A188" s="4"/>
      <c r="B188" s="10" t="str">
        <f t="shared" si="27"/>
        <v xml:space="preserve"> </v>
      </c>
      <c r="C188" s="24"/>
      <c r="D188" s="24" t="s">
        <v>16</v>
      </c>
      <c r="E188" s="24" t="s">
        <v>56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25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">
      <c r="A203" s="4"/>
      <c r="B203" s="10" t="str">
        <f t="shared" si="29"/>
        <v xml:space="preserve"> </v>
      </c>
      <c r="C203" s="24"/>
      <c r="D203" s="24" t="s">
        <v>16</v>
      </c>
      <c r="E203" s="24" t="s">
        <v>56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">
      <c r="A218" s="4"/>
      <c r="B218" s="10" t="str">
        <f t="shared" si="32"/>
        <v xml:space="preserve"> </v>
      </c>
      <c r="C218" s="24"/>
      <c r="D218" s="24" t="s">
        <v>16</v>
      </c>
      <c r="E218" s="24" t="s">
        <v>56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25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25">
      <c r="A233" s="4"/>
      <c r="B233" s="12" t="str">
        <f t="shared" si="34"/>
        <v xml:space="preserve"> </v>
      </c>
      <c r="C233" s="24"/>
      <c r="D233" s="24" t="s">
        <v>16</v>
      </c>
      <c r="E233" s="24" t="s">
        <v>56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25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">
      <c r="B248" s="10" t="str">
        <f>IF(A249&gt;0,A249," ")</f>
        <v xml:space="preserve"> </v>
      </c>
      <c r="C248" s="24"/>
      <c r="D248" s="24" t="s">
        <v>16</v>
      </c>
      <c r="E248" s="24" t="s">
        <v>56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25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56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">
      <c r="A278" s="4"/>
      <c r="B278" s="10" t="str">
        <f t="shared" si="42"/>
        <v xml:space="preserve"> </v>
      </c>
      <c r="C278" s="24"/>
      <c r="D278" s="24" t="s">
        <v>16</v>
      </c>
      <c r="E278" s="24" t="s">
        <v>56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">
      <c r="C293" s="24"/>
      <c r="D293" s="24" t="s">
        <v>16</v>
      </c>
      <c r="E293" s="24" t="s">
        <v>56</v>
      </c>
      <c r="F293" s="23"/>
      <c r="G293" s="23"/>
      <c r="H293" s="23"/>
      <c r="I293" s="30"/>
      <c r="J293" s="23"/>
      <c r="K293" s="29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68" priority="82">
      <formula>M9</formula>
    </cfRule>
  </conditionalFormatting>
  <conditionalFormatting sqref="C24">
    <cfRule type="expression" dxfId="67" priority="64">
      <formula>M24</formula>
    </cfRule>
  </conditionalFormatting>
  <conditionalFormatting sqref="C39">
    <cfRule type="expression" dxfId="66" priority="61">
      <formula>M39</formula>
    </cfRule>
  </conditionalFormatting>
  <conditionalFormatting sqref="C54">
    <cfRule type="expression" dxfId="65" priority="58">
      <formula>M54</formula>
    </cfRule>
  </conditionalFormatting>
  <conditionalFormatting sqref="C69">
    <cfRule type="expression" dxfId="64" priority="55">
      <formula>M69</formula>
    </cfRule>
  </conditionalFormatting>
  <conditionalFormatting sqref="C84">
    <cfRule type="expression" dxfId="63" priority="52">
      <formula>M84</formula>
    </cfRule>
  </conditionalFormatting>
  <conditionalFormatting sqref="C99">
    <cfRule type="expression" dxfId="62" priority="49">
      <formula>M99</formula>
    </cfRule>
  </conditionalFormatting>
  <conditionalFormatting sqref="C114">
    <cfRule type="expression" dxfId="61" priority="46">
      <formula>M114</formula>
    </cfRule>
  </conditionalFormatting>
  <conditionalFormatting sqref="C129">
    <cfRule type="expression" dxfId="60" priority="43">
      <formula>M129</formula>
    </cfRule>
  </conditionalFormatting>
  <conditionalFormatting sqref="C144">
    <cfRule type="expression" dxfId="59" priority="40">
      <formula>M144</formula>
    </cfRule>
  </conditionalFormatting>
  <conditionalFormatting sqref="C159">
    <cfRule type="expression" dxfId="58" priority="37">
      <formula>M159</formula>
    </cfRule>
  </conditionalFormatting>
  <conditionalFormatting sqref="C174">
    <cfRule type="expression" dxfId="57" priority="34">
      <formula>M174</formula>
    </cfRule>
  </conditionalFormatting>
  <conditionalFormatting sqref="C189">
    <cfRule type="expression" dxfId="56" priority="31">
      <formula>M189</formula>
    </cfRule>
  </conditionalFormatting>
  <conditionalFormatting sqref="C204">
    <cfRule type="expression" dxfId="55" priority="28">
      <formula>M204</formula>
    </cfRule>
  </conditionalFormatting>
  <conditionalFormatting sqref="C219">
    <cfRule type="expression" dxfId="54" priority="25">
      <formula>M219</formula>
    </cfRule>
  </conditionalFormatting>
  <conditionalFormatting sqref="C234">
    <cfRule type="expression" dxfId="53" priority="22">
      <formula>M234</formula>
    </cfRule>
  </conditionalFormatting>
  <conditionalFormatting sqref="C249">
    <cfRule type="expression" dxfId="52" priority="19">
      <formula>M249</formula>
    </cfRule>
  </conditionalFormatting>
  <conditionalFormatting sqref="C264">
    <cfRule type="expression" dxfId="51" priority="16">
      <formula>M264</formula>
    </cfRule>
  </conditionalFormatting>
  <conditionalFormatting sqref="C279">
    <cfRule type="expression" dxfId="50" priority="13">
      <formula>M279</formula>
    </cfRule>
  </conditionalFormatting>
  <conditionalFormatting sqref="D9:D293">
    <cfRule type="expression" dxfId="49" priority="12">
      <formula>M9</formula>
    </cfRule>
  </conditionalFormatting>
  <conditionalFormatting sqref="E1:E3">
    <cfRule type="expression" dxfId="48" priority="73">
      <formula xml:space="preserve"> $M$1</formula>
    </cfRule>
  </conditionalFormatting>
  <conditionalFormatting sqref="E5">
    <cfRule type="expression" dxfId="47" priority="76">
      <formula xml:space="preserve"> $M$1</formula>
    </cfRule>
  </conditionalFormatting>
  <conditionalFormatting sqref="E9">
    <cfRule type="expression" dxfId="46" priority="80">
      <formula>M9</formula>
    </cfRule>
  </conditionalFormatting>
  <conditionalFormatting sqref="E24">
    <cfRule type="expression" dxfId="45" priority="62">
      <formula>M24</formula>
    </cfRule>
  </conditionalFormatting>
  <conditionalFormatting sqref="E39">
    <cfRule type="expression" dxfId="44" priority="59">
      <formula>M39</formula>
    </cfRule>
  </conditionalFormatting>
  <conditionalFormatting sqref="E54">
    <cfRule type="expression" dxfId="43" priority="56">
      <formula>M54</formula>
    </cfRule>
  </conditionalFormatting>
  <conditionalFormatting sqref="E69">
    <cfRule type="expression" dxfId="42" priority="53">
      <formula>M69</formula>
    </cfRule>
  </conditionalFormatting>
  <conditionalFormatting sqref="E84">
    <cfRule type="expression" dxfId="41" priority="50">
      <formula>M84</formula>
    </cfRule>
  </conditionalFormatting>
  <conditionalFormatting sqref="E99">
    <cfRule type="expression" dxfId="40" priority="47">
      <formula>M99</formula>
    </cfRule>
  </conditionalFormatting>
  <conditionalFormatting sqref="E114">
    <cfRule type="expression" dxfId="39" priority="44">
      <formula>M114</formula>
    </cfRule>
  </conditionalFormatting>
  <conditionalFormatting sqref="E129">
    <cfRule type="expression" dxfId="38" priority="41">
      <formula>M129</formula>
    </cfRule>
  </conditionalFormatting>
  <conditionalFormatting sqref="E144">
    <cfRule type="expression" dxfId="37" priority="38">
      <formula>M144</formula>
    </cfRule>
  </conditionalFormatting>
  <conditionalFormatting sqref="E159">
    <cfRule type="expression" dxfId="36" priority="35">
      <formula>M159</formula>
    </cfRule>
  </conditionalFormatting>
  <conditionalFormatting sqref="E174">
    <cfRule type="expression" dxfId="35" priority="32">
      <formula>M174</formula>
    </cfRule>
  </conditionalFormatting>
  <conditionalFormatting sqref="E189">
    <cfRule type="expression" dxfId="34" priority="29">
      <formula>M189</formula>
    </cfRule>
  </conditionalFormatting>
  <conditionalFormatting sqref="E204">
    <cfRule type="expression" dxfId="33" priority="26">
      <formula>M204</formula>
    </cfRule>
  </conditionalFormatting>
  <conditionalFormatting sqref="E219">
    <cfRule type="expression" dxfId="32" priority="23">
      <formula>M219</formula>
    </cfRule>
  </conditionalFormatting>
  <conditionalFormatting sqref="E234">
    <cfRule type="expression" dxfId="31" priority="20">
      <formula>M234</formula>
    </cfRule>
  </conditionalFormatting>
  <conditionalFormatting sqref="E249">
    <cfRule type="expression" dxfId="30" priority="17">
      <formula>M249</formula>
    </cfRule>
  </conditionalFormatting>
  <conditionalFormatting sqref="E264">
    <cfRule type="expression" dxfId="29" priority="14">
      <formula>M264</formula>
    </cfRule>
  </conditionalFormatting>
  <conditionalFormatting sqref="E279">
    <cfRule type="expression" dxfId="28" priority="11">
      <formula>M279</formula>
    </cfRule>
  </conditionalFormatting>
  <conditionalFormatting sqref="F69:F293 F9:F44 F53:F63">
    <cfRule type="expression" dxfId="27" priority="93">
      <formula>M9</formula>
    </cfRule>
  </conditionalFormatting>
  <conditionalFormatting sqref="F6:G6">
    <cfRule type="expression" dxfId="26" priority="75">
      <formula xml:space="preserve"> $M$1</formula>
    </cfRule>
  </conditionalFormatting>
  <conditionalFormatting sqref="G69:G293 G9:G44 G53:G63">
    <cfRule type="expression" dxfId="25" priority="89">
      <formula>M9</formula>
    </cfRule>
  </conditionalFormatting>
  <conditionalFormatting sqref="H69:H293 H9:H44 H53:H63">
    <cfRule type="expression" dxfId="24" priority="88">
      <formula>M9</formula>
    </cfRule>
  </conditionalFormatting>
  <conditionalFormatting sqref="I69:I293 I9:I44 I53:I63">
    <cfRule type="expression" dxfId="23" priority="87">
      <formula>M9</formula>
    </cfRule>
  </conditionalFormatting>
  <conditionalFormatting sqref="I6:K6">
    <cfRule type="expression" dxfId="22" priority="74">
      <formula xml:space="preserve"> $M$1</formula>
    </cfRule>
  </conditionalFormatting>
  <conditionalFormatting sqref="J9:J63 J65:J293">
    <cfRule type="expression" dxfId="0" priority="85">
      <formula>M9</formula>
    </cfRule>
  </conditionalFormatting>
  <conditionalFormatting sqref="K9:K63 K65:K293">
    <cfRule type="expression" dxfId="21" priority="84">
      <formula>M9</formula>
    </cfRule>
  </conditionalFormatting>
  <conditionalFormatting sqref="L9:L289">
    <cfRule type="expression" dxfId="20" priority="65" stopIfTrue="1">
      <formula xml:space="preserve"> AND(M9,K9 = YesValue)</formula>
    </cfRule>
    <cfRule type="expression" dxfId="19" priority="66">
      <formula>(K9 = YesValue)</formula>
    </cfRule>
  </conditionalFormatting>
  <conditionalFormatting sqref="F48:F52">
    <cfRule type="expression" dxfId="18" priority="95">
      <formula>M45</formula>
    </cfRule>
  </conditionalFormatting>
  <conditionalFormatting sqref="G48:G52">
    <cfRule type="expression" dxfId="17" priority="97">
      <formula>M45</formula>
    </cfRule>
  </conditionalFormatting>
  <conditionalFormatting sqref="H48:H52">
    <cfRule type="expression" dxfId="16" priority="99">
      <formula>M45</formula>
    </cfRule>
  </conditionalFormatting>
  <conditionalFormatting sqref="I48:I52">
    <cfRule type="expression" dxfId="15" priority="101">
      <formula>M45</formula>
    </cfRule>
  </conditionalFormatting>
  <conditionalFormatting sqref="F45:F47">
    <cfRule type="expression" dxfId="14" priority="103">
      <formula>M50</formula>
    </cfRule>
  </conditionalFormatting>
  <conditionalFormatting sqref="G45:G47">
    <cfRule type="expression" dxfId="13" priority="105">
      <formula>M50</formula>
    </cfRule>
  </conditionalFormatting>
  <conditionalFormatting sqref="H45:H47">
    <cfRule type="expression" dxfId="12" priority="107">
      <formula>M50</formula>
    </cfRule>
  </conditionalFormatting>
  <conditionalFormatting sqref="I45:I47">
    <cfRule type="expression" dxfId="11" priority="109">
      <formula>M50</formula>
    </cfRule>
  </conditionalFormatting>
  <conditionalFormatting sqref="F65:F68">
    <cfRule type="expression" dxfId="10" priority="10">
      <formula>M65</formula>
    </cfRule>
  </conditionalFormatting>
  <conditionalFormatting sqref="G65:G68">
    <cfRule type="expression" dxfId="9" priority="9">
      <formula>M65</formula>
    </cfRule>
  </conditionalFormatting>
  <conditionalFormatting sqref="H65:H68">
    <cfRule type="expression" dxfId="8" priority="8">
      <formula>M65</formula>
    </cfRule>
  </conditionalFormatting>
  <conditionalFormatting sqref="I65:I68">
    <cfRule type="expression" dxfId="7" priority="7">
      <formula>M65</formula>
    </cfRule>
  </conditionalFormatting>
  <conditionalFormatting sqref="F64">
    <cfRule type="expression" dxfId="6" priority="6">
      <formula>M64</formula>
    </cfRule>
  </conditionalFormatting>
  <conditionalFormatting sqref="G64">
    <cfRule type="expression" dxfId="5" priority="5">
      <formula>M64</formula>
    </cfRule>
  </conditionalFormatting>
  <conditionalFormatting sqref="H64">
    <cfRule type="expression" dxfId="4" priority="4">
      <formula>M64</formula>
    </cfRule>
  </conditionalFormatting>
  <conditionalFormatting sqref="I64">
    <cfRule type="expression" dxfId="3" priority="3">
      <formula>M64</formula>
    </cfRule>
  </conditionalFormatting>
  <conditionalFormatting sqref="J64">
    <cfRule type="expression" dxfId="2" priority="2">
      <formula>M64</formula>
    </cfRule>
  </conditionalFormatting>
  <conditionalFormatting sqref="K64">
    <cfRule type="expression" dxfId="1" priority="1">
      <formula>M64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>
      <formula1>36526</formula1>
      <formula2>73050</formula2>
    </dataValidation>
    <dataValidation type="list" allowBlank="1" showInputMessage="1" showErrorMessage="1" sqref="L2:L6">
      <formula1>$A$2:$A$62</formula1>
    </dataValidation>
  </dataValidations>
  <hyperlinks>
    <hyperlink ref="F6" r:id="rId1"/>
    <hyperlink ref="F10" r:id="rId2"/>
    <hyperlink ref="F11" r:id="rId3"/>
    <hyperlink ref="F12" r:id="rId4"/>
    <hyperlink ref="F13" r:id="rId5"/>
    <hyperlink ref="F15" r:id="rId6"/>
    <hyperlink ref="F16" r:id="rId7"/>
    <hyperlink ref="F17" r:id="rId8"/>
    <hyperlink ref="F18" r:id="rId9"/>
    <hyperlink ref="F19" r:id="rId10"/>
    <hyperlink ref="F25" r:id="rId11"/>
    <hyperlink ref="F30" r:id="rId12"/>
    <hyperlink ref="F31" r:id="rId13"/>
    <hyperlink ref="F32" r:id="rId14"/>
    <hyperlink ref="F40" r:id="rId15"/>
    <hyperlink ref="F43" r:id="rId16"/>
    <hyperlink ref="F48" r:id="rId17"/>
    <hyperlink ref="F55" r:id="rId18"/>
    <hyperlink ref="F56" r:id="rId19"/>
    <hyperlink ref="F57" r:id="rId20"/>
    <hyperlink ref="F58" r:id="rId21"/>
    <hyperlink ref="F60" r:id="rId22"/>
    <hyperlink ref="F61" r:id="rId23"/>
    <hyperlink ref="F62" r:id="rId24"/>
    <hyperlink ref="F70" r:id="rId25"/>
    <hyperlink ref="F71" r:id="rId26"/>
    <hyperlink ref="F72" r:id="rId27"/>
    <hyperlink ref="F73" r:id="rId28"/>
    <hyperlink ref="F75" r:id="rId29"/>
    <hyperlink ref="F76" r:id="rId30"/>
    <hyperlink ref="F77" r:id="rId31"/>
    <hyperlink ref="F78" r:id="rId32"/>
    <hyperlink ref="F79" r:id="rId33"/>
    <hyperlink ref="F80" r:id="rId34"/>
    <hyperlink ref="F81" r:id="rId35"/>
    <hyperlink ref="F85" r:id="rId36"/>
    <hyperlink ref="F86" r:id="rId37"/>
    <hyperlink ref="F87" r:id="rId38"/>
    <hyperlink ref="F88" r:id="rId39"/>
    <hyperlink ref="F90" r:id="rId40"/>
    <hyperlink ref="F94" r:id="rId41"/>
    <hyperlink ref="F95" r:id="rId42"/>
    <hyperlink ref="F100" r:id="rId43"/>
    <hyperlink ref="F101" r:id="rId44"/>
    <hyperlink ref="F102" r:id="rId45"/>
    <hyperlink ref="F103" r:id="rId46"/>
    <hyperlink ref="F105" r:id="rId47"/>
    <hyperlink ref="F106" r:id="rId48"/>
    <hyperlink ref="F107" r:id="rId49"/>
    <hyperlink ref="F108" r:id="rId50"/>
    <hyperlink ref="F109" r:id="rId51"/>
    <hyperlink ref="F115" r:id="rId52"/>
    <hyperlink ref="F116" r:id="rId53"/>
    <hyperlink ref="F117" r:id="rId54"/>
    <hyperlink ref="F118" r:id="rId55"/>
    <hyperlink ref="F120" r:id="rId56"/>
    <hyperlink ref="F121" r:id="rId57"/>
    <hyperlink ref="F122" r:id="rId58"/>
    <hyperlink ref="F123" r:id="rId59"/>
    <hyperlink ref="F124" r:id="rId60"/>
    <hyperlink ref="F125" r:id="rId61"/>
    <hyperlink ref="F126" r:id="rId62"/>
    <hyperlink ref="F130" r:id="rId63"/>
    <hyperlink ref="F131" r:id="rId64"/>
    <hyperlink ref="F132" r:id="rId65"/>
    <hyperlink ref="F133" r:id="rId66"/>
    <hyperlink ref="F135" r:id="rId67"/>
    <hyperlink ref="F136" r:id="rId68"/>
    <hyperlink ref="F137" r:id="rId69"/>
    <hyperlink ref="F138" r:id="rId70"/>
    <hyperlink ref="F139" r:id="rId71"/>
    <hyperlink ref="F140" r:id="rId72"/>
    <hyperlink ref="F145" r:id="rId73"/>
    <hyperlink ref="F146" r:id="rId74"/>
    <hyperlink ref="F147" r:id="rId75"/>
    <hyperlink ref="F148" r:id="rId76"/>
    <hyperlink ref="F150" r:id="rId77"/>
    <hyperlink ref="F151" r:id="rId78"/>
    <hyperlink ref="F152" r:id="rId79"/>
    <hyperlink ref="F82" r:id="rId80"/>
    <hyperlink ref="F83" r:id="rId81"/>
    <hyperlink ref="F141" r:id="rId82"/>
    <hyperlink ref="F142" r:id="rId83"/>
    <hyperlink ref="F96" r:id="rId84"/>
    <hyperlink ref="F97" r:id="rId85"/>
    <hyperlink ref="F91" r:id="rId86"/>
    <hyperlink ref="F160" r:id="rId87"/>
    <hyperlink ref="F161" r:id="rId88"/>
    <hyperlink ref="F175" r:id="rId89"/>
    <hyperlink ref="F177" r:id="rId90"/>
    <hyperlink ref="F178" r:id="rId91"/>
    <hyperlink ref="F180" r:id="rId92"/>
    <hyperlink ref="F181" r:id="rId93"/>
    <hyperlink ref="F182" r:id="rId94"/>
    <hyperlink ref="F183" r:id="rId95"/>
    <hyperlink ref="F184" r:id="rId96"/>
    <hyperlink ref="F185" r:id="rId97"/>
    <hyperlink ref="F162" r:id="rId98"/>
    <hyperlink ref="F42" r:id="rId99"/>
    <hyperlink ref="F45" r:id="rId100"/>
    <hyperlink ref="F46" r:id="rId101"/>
    <hyperlink ref="F47" r:id="rId102"/>
    <hyperlink ref="F163" r:id="rId103"/>
    <hyperlink ref="F165" r:id="rId104"/>
    <hyperlink ref="F166" r:id="rId105"/>
    <hyperlink ref="F167" r:id="rId106"/>
    <hyperlink ref="F168" r:id="rId107"/>
    <hyperlink ref="F169" r:id="rId108"/>
  </hyperlinks>
  <pageMargins left="0.70866141732283472" right="0.70866141732283472" top="0.78740157480314965" bottom="0.78740157480314965" header="0.31496062992125984" footer="0.31496062992125984"/>
  <pageSetup paperSize="9" scale="66" orientation="landscape" r:id="rId109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program CŽV z nabídky" promptTitle="Vyberte program CŽV z nabídky">
          <x14:formula1>
            <xm:f>Programy!$A$1:$A$17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>
          <x14:formula1>
            <xm:f>Programy!$A$1:$A$45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>
          <x14:formula1>
            <xm:f>Service!$D$2:$D$6</xm:f>
          </x14:formula1>
          <xm:sqref>E2:K2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9"/>
  <sheetViews>
    <sheetView workbookViewId="0">
      <selection activeCell="A25" sqref="A25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8" t="s">
        <v>71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8" t="s">
        <v>62</v>
      </c>
      <c r="B3" s="14">
        <v>16</v>
      </c>
      <c r="C3" s="14">
        <v>15</v>
      </c>
      <c r="D3" s="16"/>
      <c r="E3" s="15"/>
      <c r="F3" s="15"/>
    </row>
    <row r="4" spans="1:6" s="36" customFormat="1" ht="15" customHeight="1" x14ac:dyDescent="0.25">
      <c r="A4" s="39" t="s">
        <v>72</v>
      </c>
      <c r="B4" s="14">
        <v>5</v>
      </c>
      <c r="C4" s="14"/>
      <c r="D4" s="16"/>
      <c r="E4" s="15"/>
      <c r="F4" s="15"/>
    </row>
    <row r="5" spans="1:6" ht="15" customHeight="1" x14ac:dyDescent="0.25">
      <c r="A5" s="38" t="s">
        <v>63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8" t="s">
        <v>64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8" t="s">
        <v>65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8" t="s">
        <v>66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8" t="s">
        <v>67</v>
      </c>
      <c r="B9" s="14">
        <v>4</v>
      </c>
      <c r="C9" s="14"/>
      <c r="D9" s="16"/>
      <c r="E9" s="15"/>
      <c r="F9" s="15"/>
    </row>
    <row r="10" spans="1:6" s="36" customFormat="1" ht="15" customHeight="1" x14ac:dyDescent="0.25">
      <c r="A10" s="38" t="s">
        <v>68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8" t="s">
        <v>69</v>
      </c>
      <c r="B11" s="14">
        <v>13</v>
      </c>
      <c r="C11" s="14">
        <v>32</v>
      </c>
      <c r="D11" s="16"/>
      <c r="E11" s="15"/>
      <c r="F11" s="15"/>
    </row>
    <row r="12" spans="1:6" s="40" customFormat="1" ht="15" customHeight="1" x14ac:dyDescent="0.25">
      <c r="A12" s="42" t="s">
        <v>76</v>
      </c>
      <c r="B12" s="14"/>
      <c r="C12" s="14"/>
      <c r="D12" s="16"/>
      <c r="E12" s="15"/>
      <c r="F12" s="15"/>
    </row>
    <row r="13" spans="1:6" s="37" customFormat="1" ht="15" customHeight="1" x14ac:dyDescent="0.25">
      <c r="A13" s="41" t="s">
        <v>73</v>
      </c>
      <c r="B13" s="14"/>
      <c r="C13" s="14"/>
      <c r="D13" s="16"/>
      <c r="E13" s="15"/>
      <c r="F13" s="15"/>
    </row>
    <row r="14" spans="1:6" s="36" customFormat="1" ht="15" customHeight="1" x14ac:dyDescent="0.25">
      <c r="A14" s="38" t="s">
        <v>59</v>
      </c>
      <c r="B14" s="14"/>
      <c r="C14" s="14"/>
      <c r="D14" s="16"/>
      <c r="E14" s="15"/>
      <c r="F14" s="15"/>
    </row>
    <row r="15" spans="1:6" s="36" customFormat="1" ht="15" customHeight="1" x14ac:dyDescent="0.25">
      <c r="A15" s="38" t="s">
        <v>60</v>
      </c>
      <c r="B15" s="14"/>
      <c r="C15" s="14"/>
      <c r="D15" s="16"/>
      <c r="E15" s="15"/>
      <c r="F15" s="15"/>
    </row>
    <row r="16" spans="1:6" s="36" customFormat="1" ht="15" customHeight="1" x14ac:dyDescent="0.25">
      <c r="A16" s="38" t="s">
        <v>61</v>
      </c>
      <c r="B16" s="14"/>
      <c r="C16" s="14"/>
      <c r="D16" s="16"/>
      <c r="E16" s="15"/>
      <c r="F16" s="15"/>
    </row>
    <row r="17" spans="1:6" s="36" customFormat="1" ht="15" customHeight="1" x14ac:dyDescent="0.25">
      <c r="A17" s="38" t="s">
        <v>70</v>
      </c>
      <c r="B17" s="14"/>
      <c r="C17" s="14"/>
      <c r="D17" s="16"/>
      <c r="E17" s="15"/>
      <c r="F17" s="15"/>
    </row>
    <row r="18" spans="1:6" s="36" customFormat="1" ht="15" customHeight="1" x14ac:dyDescent="0.25">
      <c r="A18" s="33"/>
      <c r="B18" s="14"/>
      <c r="C18" s="14"/>
      <c r="D18" s="16"/>
      <c r="E18" s="15"/>
      <c r="F18" s="15"/>
    </row>
    <row r="19" spans="1:6" s="36" customFormat="1" ht="15" customHeight="1" x14ac:dyDescent="0.25">
      <c r="A19" s="33"/>
      <c r="B19" s="14"/>
      <c r="C19" s="14"/>
      <c r="D19" s="16"/>
      <c r="E19" s="15"/>
      <c r="F19" s="15"/>
    </row>
    <row r="20" spans="1:6" s="36" customFormat="1" ht="15" customHeight="1" x14ac:dyDescent="0.25">
      <c r="A20" s="33"/>
      <c r="B20" s="14"/>
      <c r="C20" s="14"/>
      <c r="D20" s="16"/>
      <c r="E20" s="15"/>
      <c r="F20" s="15"/>
    </row>
    <row r="21" spans="1:6" s="36" customFormat="1" ht="15" customHeight="1" x14ac:dyDescent="0.25">
      <c r="A21" s="33"/>
      <c r="B21" s="14"/>
      <c r="C21" s="14"/>
      <c r="D21" s="16"/>
      <c r="E21" s="15"/>
      <c r="F21" s="15"/>
    </row>
    <row r="22" spans="1:6" s="36" customFormat="1" ht="15" customHeight="1" x14ac:dyDescent="0.25">
      <c r="A22" s="33"/>
      <c r="B22" s="14"/>
      <c r="C22" s="14"/>
      <c r="D22" s="16"/>
      <c r="E22" s="15"/>
      <c r="F22" s="15"/>
    </row>
    <row r="23" spans="1:6" s="36" customFormat="1" ht="15" customHeight="1" x14ac:dyDescent="0.25">
      <c r="A23" s="33"/>
      <c r="B23" s="14"/>
      <c r="C23" s="14"/>
      <c r="D23" s="16"/>
      <c r="E23" s="15"/>
      <c r="F23" s="15"/>
    </row>
    <row r="24" spans="1:6" s="36" customFormat="1" ht="15" customHeight="1" x14ac:dyDescent="0.25">
      <c r="A24" s="33"/>
      <c r="B24" s="14"/>
      <c r="C24" s="14"/>
      <c r="D24" s="16"/>
      <c r="E24" s="15"/>
      <c r="F24" s="15"/>
    </row>
    <row r="25" spans="1:6" s="36" customFormat="1" ht="15" customHeight="1" x14ac:dyDescent="0.25">
      <c r="A25" s="34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s="36" customFormat="1" ht="15" customHeight="1" x14ac:dyDescent="0.25">
      <c r="A27" s="33"/>
      <c r="B27" s="14"/>
      <c r="C27" s="14"/>
      <c r="D27" s="16"/>
      <c r="E27" s="15"/>
      <c r="F27" s="15"/>
    </row>
    <row r="28" spans="1:6" s="36" customFormat="1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s="36" customFormat="1" ht="15" customHeight="1" x14ac:dyDescent="0.25">
      <c r="A30" s="33"/>
      <c r="B30" s="14"/>
      <c r="C30" s="14"/>
      <c r="D30" s="16"/>
      <c r="E30" s="15"/>
      <c r="F30" s="15"/>
    </row>
    <row r="31" spans="1:6" ht="15" customHeight="1" x14ac:dyDescent="0.25">
      <c r="A31" s="14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33"/>
      <c r="B33" s="14"/>
      <c r="C33" s="14"/>
      <c r="D33" s="16"/>
      <c r="E33" s="15"/>
      <c r="F33" s="15"/>
    </row>
    <row r="34" spans="1:6" s="35" customFormat="1" ht="15" customHeight="1" x14ac:dyDescent="0.25">
      <c r="A34" s="14"/>
      <c r="B34" s="14"/>
      <c r="C34" s="14"/>
      <c r="D34" s="16"/>
      <c r="E34" s="15"/>
      <c r="F34" s="15"/>
    </row>
    <row r="35" spans="1:6" s="35" customFormat="1" ht="15" customHeight="1" x14ac:dyDescent="0.25">
      <c r="A35" s="14"/>
      <c r="B35" s="14"/>
      <c r="C35" s="14"/>
      <c r="D35" s="16"/>
      <c r="E35" s="15"/>
      <c r="F35" s="15"/>
    </row>
    <row r="36" spans="1:6" s="35" customFormat="1" ht="15" customHeight="1" x14ac:dyDescent="0.25">
      <c r="A36" s="14"/>
      <c r="B36" s="14"/>
      <c r="C36" s="14"/>
      <c r="D36" s="16"/>
      <c r="E36" s="15"/>
      <c r="F36" s="15"/>
    </row>
    <row r="37" spans="1:6" s="35" customFormat="1" ht="15" customHeight="1" x14ac:dyDescent="0.25">
      <c r="A37" s="14"/>
      <c r="B37" s="14"/>
      <c r="C37" s="14"/>
      <c r="D37" s="16"/>
      <c r="E37" s="15"/>
      <c r="F37" s="15"/>
    </row>
    <row r="38" spans="1:6" s="35" customFormat="1" ht="15" customHeight="1" x14ac:dyDescent="0.25">
      <c r="A38" s="14"/>
      <c r="B38" s="14"/>
      <c r="C38" s="14"/>
      <c r="D38" s="16"/>
      <c r="E38" s="15"/>
      <c r="F38" s="15"/>
    </row>
    <row r="39" spans="1:6" s="35" customFormat="1" ht="15" customHeight="1" x14ac:dyDescent="0.25">
      <c r="A39" s="14"/>
      <c r="B39" s="14"/>
      <c r="C39" s="14"/>
      <c r="D39" s="16"/>
      <c r="E39" s="15"/>
      <c r="F39" s="15"/>
    </row>
    <row r="40" spans="1:6" s="35" customFormat="1" ht="15" customHeight="1" x14ac:dyDescent="0.25">
      <c r="A40" s="14"/>
      <c r="B40" s="14"/>
      <c r="C40" s="14"/>
      <c r="D40" s="16"/>
      <c r="E40" s="15"/>
      <c r="F40" s="15"/>
    </row>
    <row r="41" spans="1:6" s="35" customFormat="1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 t="s">
        <v>28</v>
      </c>
      <c r="C42" s="14" t="s">
        <v>28</v>
      </c>
      <c r="D42" s="16" t="s">
        <v>28</v>
      </c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4"/>
      <c r="B44" s="14"/>
      <c r="C44" s="14"/>
      <c r="D44" s="16"/>
      <c r="E44" s="15"/>
      <c r="F44" s="15"/>
    </row>
    <row r="45" spans="1:6" ht="15" customHeight="1" x14ac:dyDescent="0.25">
      <c r="A45" s="14"/>
      <c r="B45" s="14"/>
      <c r="C45" s="14"/>
      <c r="D45" s="16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  <row r="538" spans="1:6" ht="15" customHeight="1" x14ac:dyDescent="0.25">
      <c r="A538" s="17"/>
      <c r="B538" s="17"/>
      <c r="C538" s="17"/>
      <c r="D538" s="15"/>
      <c r="E538" s="15"/>
      <c r="F538" s="15"/>
    </row>
    <row r="539" spans="1:6" ht="15" customHeight="1" x14ac:dyDescent="0.25">
      <c r="A539" s="17"/>
      <c r="B539" s="17"/>
      <c r="C539" s="17"/>
      <c r="D539" s="15"/>
      <c r="E539" s="15"/>
      <c r="F539" s="15"/>
    </row>
  </sheetData>
  <dataValidations count="1">
    <dataValidation type="list" showInputMessage="1" showErrorMessage="1" sqref="A47">
      <formula1>$A$2:$A$33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5" sqref="F15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57</v>
      </c>
    </row>
    <row r="3" spans="1:4" x14ac:dyDescent="0.2">
      <c r="A3" t="s">
        <v>33</v>
      </c>
      <c r="B3" t="s">
        <v>38</v>
      </c>
      <c r="C3" s="27" t="s">
        <v>5</v>
      </c>
      <c r="D3" t="s">
        <v>58</v>
      </c>
    </row>
    <row r="4" spans="1:4" x14ac:dyDescent="0.2">
      <c r="A4" t="s">
        <v>34</v>
      </c>
      <c r="B4" t="s">
        <v>38</v>
      </c>
      <c r="C4" s="27" t="s">
        <v>6</v>
      </c>
      <c r="D4" t="s">
        <v>74</v>
      </c>
    </row>
    <row r="5" spans="1:4" x14ac:dyDescent="0.2">
      <c r="D5" t="s">
        <v>75</v>
      </c>
    </row>
  </sheetData>
  <dataValidations count="1">
    <dataValidation type="list" allowBlank="1" showInputMessage="1" showErrorMessage="1" sqref="D2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Sekretariát KPS</cp:lastModifiedBy>
  <cp:lastPrinted>2016-03-07T07:16:46Z</cp:lastPrinted>
  <dcterms:created xsi:type="dcterms:W3CDTF">2016-02-23T09:25:23Z</dcterms:created>
  <dcterms:modified xsi:type="dcterms:W3CDTF">2026-06-30T07:17:14Z</dcterms:modified>
</cp:coreProperties>
</file>