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otavovam\Desktop\rozvrhy 1UST CŽV\"/>
    </mc:Choice>
  </mc:AlternateContent>
  <bookViews>
    <workbookView xWindow="0" yWindow="0" windowWidth="28800" windowHeight="12330"/>
  </bookViews>
  <sheets>
    <sheet name="Rozvrhové akce" sheetId="2" r:id="rId1"/>
    <sheet name="Programy" sheetId="3" state="hidden" r:id="rId2"/>
    <sheet name="Service" sheetId="6" state="hidden" r:id="rId3"/>
    <sheet name="List1" sheetId="7" r:id="rId4"/>
    <sheet name="List2" sheetId="8" r:id="rId5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B167" i="2" s="1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236" i="2"/>
  <c r="C235" i="2"/>
  <c r="M235" i="2" s="1"/>
  <c r="B53" i="2"/>
  <c r="C52" i="2"/>
  <c r="M52" i="2" s="1"/>
  <c r="C95" i="2" l="1"/>
  <c r="M95" i="2" s="1"/>
  <c r="C109" i="2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<sst xmlns="http://schemas.openxmlformats.org/spreadsheetml/2006/main" count="800" uniqueCount="176">
  <si>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</si>
  <si>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</si>
  <si>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</si>
  <si>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</si>
  <si>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</si>
  <si>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</si>
  <si>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</si>
  <si>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</si>
  <si>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</si>
  <si>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</si>
  <si>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</si>
  <si>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</si>
  <si>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</si>
  <si>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</si>
  <si>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</si>
  <si>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</si>
  <si>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</si>
  <si>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</si>
  <si>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</si>
  <si>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</si>
  <si>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</si>
  <si>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</si>
  <si>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</si>
  <si>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</si>
  <si>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</si>
  <si>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</si>
  <si>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</si>
  <si>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</si>
  <si>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</si>
  <si>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</si>
  <si>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</si>
  <si>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</si>
  <si>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</si>
  <si>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</si>
  <si>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</si>
  <si>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</si>
  <si>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</si>
  <si>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</si>
  <si>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</si>
  <si>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</si>
  <si>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</si>
  <si>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</si>
  <si>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</si>
  <si>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</si>
  <si>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</si>
  <si>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</si>
  <si>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</si>
  <si>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</si>
  <si>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</si>
  <si>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</si>
  <si>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</si>
  <si>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</si>
  <si>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</si>
  <si>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</si>
  <si>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</si>
  <si>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</si>
  <si>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</si>
  <si>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</si>
  <si>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</si>
  <si>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</si>
  <si>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</si>
  <si>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</si>
  <si>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</si>
  <si>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</si>
  <si>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</si>
  <si>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</si>
  <si>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</si>
  <si>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</si>
  <si>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</si>
  <si>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</si>
  <si>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</si>
  <si>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</si>
  <si>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</si>
  <si>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</si>
  <si>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</si>
  <si>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</si>
  <si>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</si>
  <si>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</si>
  <si>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</si>
  <si>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</si>
  <si>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</si>
  <si>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</si>
  <si>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</si>
  <si>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</si>
  <si>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</si>
  <si>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</si>
  <si>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</si>
  <si>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</si>
  <si>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</si>
  <si>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</si>
  <si>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</si>
  <si>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</si>
  <si>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</si>
  <si>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</si>
  <si>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</si>
  <si>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</si>
  <si>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</si>
  <si>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</si>
  <si>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</si>
  <si>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</si>
  <si>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</si>
  <si>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</si>
  <si>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</si>
  <si>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</si>
  <si>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</si>
  <si>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</si>
  <si>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</si>
  <si>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</si>
  <si>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</si>
  <si>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</si>
  <si>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</si>
  <si>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</si>
  <si>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</si>
  <si>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</si>
  <si>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KPV/WPPE1</t>
  </si>
  <si>
    <t>P39</t>
  </si>
  <si>
    <t>Primární pedagogika 1</t>
  </si>
  <si>
    <t>USS/WSPP</t>
  </si>
  <si>
    <t>Základy speciální pedagogiky</t>
  </si>
  <si>
    <t>Hudební nauka a intonace</t>
  </si>
  <si>
    <t>Režný</t>
  </si>
  <si>
    <t>KHV/WSHV</t>
  </si>
  <si>
    <t>Sborová a hlasová výchova</t>
  </si>
  <si>
    <t>KMT/WRM1</t>
  </si>
  <si>
    <t>Repetotorium matematiky</t>
  </si>
  <si>
    <t>Stopenová</t>
  </si>
  <si>
    <t>KČJ/WJPR</t>
  </si>
  <si>
    <t>Jazykové praktikum</t>
  </si>
  <si>
    <t>P25</t>
  </si>
  <si>
    <t>Kresba a grafika</t>
  </si>
  <si>
    <t>KVV/WKG</t>
  </si>
  <si>
    <t>Exler</t>
  </si>
  <si>
    <t>AK1</t>
  </si>
  <si>
    <t>WAJ1/WNJ1</t>
  </si>
  <si>
    <t>Anglický/Německý jazyk</t>
  </si>
  <si>
    <t>KMT/WMT1</t>
  </si>
  <si>
    <t>Matematika 1</t>
  </si>
  <si>
    <t>WAJ2/WNJ2</t>
  </si>
  <si>
    <t>KPV/WDPH</t>
  </si>
  <si>
    <t>Didaktika pohybových her</t>
  </si>
  <si>
    <t>tělocvična</t>
  </si>
  <si>
    <t>Didaktika gymnastiky</t>
  </si>
  <si>
    <t>Miklánková</t>
  </si>
  <si>
    <t>KČJ/WDJA</t>
  </si>
  <si>
    <t>Didaktika mateřského jazyka A</t>
  </si>
  <si>
    <t>KČJ/WČJS</t>
  </si>
  <si>
    <t>Český jazyk 1</t>
  </si>
  <si>
    <t>KPV/WKTPP</t>
  </si>
  <si>
    <t>Kurz turistiky a pobytu v přírodě</t>
  </si>
  <si>
    <t>Miklánková, Rechtík</t>
  </si>
  <si>
    <t>KPV/WDPL</t>
  </si>
  <si>
    <t>Didaktika plavání</t>
  </si>
  <si>
    <t>bazén</t>
  </si>
  <si>
    <t>KVV/WDU</t>
  </si>
  <si>
    <t>Dějiny umění</t>
  </si>
  <si>
    <t>Novotná</t>
  </si>
  <si>
    <t>KPV/WDGY</t>
  </si>
  <si>
    <t xml:space="preserve">Anglický/Německý jazyk </t>
  </si>
  <si>
    <t>konvikt301</t>
  </si>
  <si>
    <t>P28</t>
  </si>
  <si>
    <t>P 28</t>
  </si>
  <si>
    <t>Konvikt301</t>
  </si>
  <si>
    <t>Krahulcová</t>
  </si>
  <si>
    <t>P50/47</t>
  </si>
  <si>
    <t>Adámková</t>
  </si>
  <si>
    <t>P 45/46</t>
  </si>
  <si>
    <t>KHV/WHNI1</t>
  </si>
  <si>
    <t>KHV/WHNI2</t>
  </si>
  <si>
    <t>Sládečková</t>
  </si>
  <si>
    <t>Anténe/Hrdinová</t>
  </si>
  <si>
    <t>AK 1</t>
  </si>
  <si>
    <t>Polák</t>
  </si>
  <si>
    <t>Rechtik</t>
  </si>
  <si>
    <t>marcela.otavova@upol.cz</t>
  </si>
  <si>
    <t>Mgr. Bc. Marcela Otavová, Ph.D.</t>
  </si>
  <si>
    <t>Otavová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</si>
</sst>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9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sz val="8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39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ela.otav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12" activePane="bottomLeft" state="frozen"/>
      <selection pane="bottomLeft" activeCell="H10" sqref="H10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9" t="s">
        <v>0</v>
      </c>
      <c r="D1" s="60"/>
      <c r="E1" s="49" t="s">
        <v>81</v>
      </c>
      <c r="F1" s="50"/>
      <c r="G1" s="50"/>
      <c r="H1" s="50"/>
      <c r="I1" s="50"/>
      <c r="J1" s="50"/>
      <c r="K1" s="50"/>
      <c r="L1" s="34"/>
      <c r="M1" s="43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5" t="s">
        <v>1</v>
      </c>
      <c r="D2" s="56"/>
      <c r="E2" s="49" t="s">
        <v>113</v>
      </c>
      <c r="F2" s="51"/>
      <c r="G2" s="51"/>
      <c r="H2" s="51"/>
      <c r="I2" s="51"/>
      <c r="J2" s="51"/>
      <c r="K2" s="51"/>
      <c r="L2" s="52"/>
      <c r="M2" s="4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9" t="s">
        <v>4</v>
      </c>
      <c r="F3" s="50"/>
      <c r="G3" s="50"/>
      <c r="H3" s="50"/>
      <c r="I3" s="50"/>
      <c r="J3" s="50"/>
      <c r="K3" s="50"/>
      <c r="L3" s="53"/>
      <c r="M3" s="4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5"/>
      <c r="F4" s="46"/>
      <c r="G4" s="46"/>
      <c r="H4" s="46"/>
      <c r="I4" s="46"/>
      <c r="J4" s="46"/>
      <c r="K4" s="46"/>
      <c r="L4" s="53"/>
      <c r="M4" s="4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7" t="s">
        <v>174</v>
      </c>
      <c r="F5" s="48"/>
      <c r="G5" s="48"/>
      <c r="H5" s="48"/>
      <c r="I5" s="48"/>
      <c r="J5" s="48"/>
      <c r="K5" s="48"/>
      <c r="L5" s="53"/>
      <c r="M5" s="4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9" t="s">
        <v>173</v>
      </c>
      <c r="G6" s="40"/>
      <c r="H6" s="32" t="s">
        <v>36</v>
      </c>
      <c r="I6" s="41">
        <v>720383852</v>
      </c>
      <c r="J6" s="40"/>
      <c r="K6" s="42"/>
      <c r="L6" s="54"/>
      <c r="M6" s="4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43729</v>
      </c>
      <c r="B9" s="12">
        <f>IF(A9&gt;0,A9," ")</f>
        <v>43729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43729</v>
      </c>
      <c r="C10" s="13" t="str">
        <f t="shared" si="0"/>
        <v>Sobota</v>
      </c>
      <c r="D10" s="13" t="s">
        <v>5</v>
      </c>
      <c r="E10" s="13" t="s">
        <v>19</v>
      </c>
      <c r="F10" s="29" t="s">
        <v>114</v>
      </c>
      <c r="G10" s="29" t="s">
        <v>116</v>
      </c>
      <c r="H10" s="29" t="s">
        <v>175</v>
      </c>
      <c r="I10" s="36" t="s">
        <v>100</v>
      </c>
      <c r="J10" s="29" t="s">
        <v>115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43729</v>
      </c>
      <c r="C11" s="13" t="str">
        <f t="shared" si="0"/>
        <v>Sobota</v>
      </c>
      <c r="D11" s="13" t="s">
        <v>6</v>
      </c>
      <c r="E11" s="13" t="s">
        <v>20</v>
      </c>
      <c r="F11" s="29"/>
      <c r="G11" s="29" t="s">
        <v>116</v>
      </c>
      <c r="H11" s="29"/>
      <c r="I11" s="36"/>
      <c r="J11" s="29"/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43729</v>
      </c>
      <c r="C12" s="13" t="str">
        <f t="shared" si="0"/>
        <v>Sobota</v>
      </c>
      <c r="D12" s="13" t="s">
        <v>7</v>
      </c>
      <c r="E12" s="13" t="s">
        <v>21</v>
      </c>
      <c r="F12" s="29"/>
      <c r="G12" s="29" t="s">
        <v>116</v>
      </c>
      <c r="H12" s="29"/>
      <c r="I12" s="36"/>
      <c r="J12" s="29"/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43729</v>
      </c>
      <c r="C13" s="13" t="str">
        <f t="shared" si="0"/>
        <v>Sobota</v>
      </c>
      <c r="D13" s="13" t="s">
        <v>8</v>
      </c>
      <c r="E13" s="13" t="s">
        <v>22</v>
      </c>
      <c r="F13" s="29"/>
      <c r="G13" s="29" t="s">
        <v>116</v>
      </c>
      <c r="H13" s="29"/>
      <c r="I13" s="36"/>
      <c r="J13" s="29"/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43729</v>
      </c>
      <c r="C14" s="13" t="str">
        <f t="shared" si="0"/>
        <v>Sobota</v>
      </c>
      <c r="D14" s="13" t="s">
        <v>9</v>
      </c>
      <c r="E14" s="13" t="s">
        <v>23</v>
      </c>
      <c r="F14" s="29"/>
      <c r="G14" s="37" t="s">
        <v>116</v>
      </c>
      <c r="H14" s="29"/>
      <c r="I14" s="36"/>
      <c r="J14" s="29"/>
      <c r="K14" s="35"/>
      <c r="L14" s="30"/>
      <c r="M14" s="23" t="e">
        <f>AND(NOT(AND(ISBLANK(#REF!),ISBLANK(#REF!),ISBLANK(#REF!),ISBLANK(#REF!),ISBLANK(#REF!),ISBLANK(#REF!),ISBLANK(L14))), OR(LEN(C14)&lt;2,ISBLANK(D14),ISBLANK(E14),ISBLANK(#REF!),ISBLANK(#REF!),ISBLANK(#REF!),ISBLANK(#REF!),ISBLANK(#REF!),ISBLANK(#REF!),AND(#REF!=YesValue,ISBLANK(L14))))</f>
        <v>#REF!</v>
      </c>
      <c r="N14" s="23"/>
    </row>
    <row r="15" spans="1:15" ht="15" customHeight="1" x14ac:dyDescent="0.2">
      <c r="A15" s="4"/>
      <c r="B15" s="12">
        <f t="shared" si="2"/>
        <v>43729</v>
      </c>
      <c r="C15" s="13" t="str">
        <f t="shared" si="0"/>
        <v>Sobota</v>
      </c>
      <c r="D15" s="13" t="s">
        <v>10</v>
      </c>
      <c r="E15" s="13" t="s">
        <v>24</v>
      </c>
      <c r="F15" s="29"/>
      <c r="G15" s="37" t="s">
        <v>116</v>
      </c>
      <c r="H15" s="29"/>
      <c r="I15" s="36"/>
      <c r="J15" s="29"/>
      <c r="K15" s="35"/>
      <c r="L15" s="30"/>
      <c r="M15" s="23" t="e">
        <f>AND(NOT(AND(ISBLANK(#REF!),ISBLANK(#REF!),ISBLANK(#REF!),ISBLANK(#REF!),ISBLANK(#REF!),ISBLANK(#REF!),ISBLANK(L15))), OR(LEN(C15)&lt;2,ISBLANK(D15),ISBLANK(E15),ISBLANK(#REF!),ISBLANK(#REF!),ISBLANK(#REF!),ISBLANK(#REF!),ISBLANK(#REF!),ISBLANK(#REF!),AND(#REF!=YesValue,ISBLANK(L15))))</f>
        <v>#REF!</v>
      </c>
      <c r="N15" s="23"/>
    </row>
    <row r="16" spans="1:15" ht="15" customHeight="1" x14ac:dyDescent="0.2">
      <c r="A16" s="4"/>
      <c r="B16" s="12">
        <f t="shared" si="2"/>
        <v>43729</v>
      </c>
      <c r="C16" s="13" t="str">
        <f t="shared" si="0"/>
        <v>Sobota</v>
      </c>
      <c r="D16" s="13" t="s">
        <v>11</v>
      </c>
      <c r="E16" s="13" t="s">
        <v>25</v>
      </c>
      <c r="F16" s="29" t="s">
        <v>117</v>
      </c>
      <c r="G16" s="37" t="s">
        <v>118</v>
      </c>
      <c r="H16" s="29" t="s">
        <v>162</v>
      </c>
      <c r="I16" s="36" t="s">
        <v>100</v>
      </c>
      <c r="J16" s="29" t="s">
        <v>115</v>
      </c>
      <c r="K16" s="35"/>
      <c r="L16" s="30"/>
      <c r="M16" s="23" t="b">
        <f>AND(NOT(AND(ISBLANK(F14),ISBLANK(G14),ISBLANK(H14),ISBLANK(I14),ISBLANK(J14),ISBLANK(K14),ISBLANK(L16))), OR(LEN(C16)&lt;2,ISBLANK(D16),ISBLANK(E16),ISBLANK(F14),ISBLANK(G14),ISBLANK(H14),ISBLANK(I14),ISBLANK(J14),ISBLANK(K14),AND(K14=YesValue,ISBLANK(L16))))</f>
        <v>1</v>
      </c>
      <c r="N16" s="23"/>
    </row>
    <row r="17" spans="1:14" ht="15" customHeight="1" x14ac:dyDescent="0.2">
      <c r="A17" s="4"/>
      <c r="B17" s="12">
        <f t="shared" si="2"/>
        <v>43729</v>
      </c>
      <c r="C17" s="13" t="str">
        <f t="shared" si="0"/>
        <v>Sobota</v>
      </c>
      <c r="D17" s="13" t="s">
        <v>12</v>
      </c>
      <c r="E17" s="13" t="s">
        <v>26</v>
      </c>
      <c r="F17" s="29"/>
      <c r="G17" s="37" t="s">
        <v>118</v>
      </c>
      <c r="H17" s="29"/>
      <c r="I17" s="36"/>
      <c r="J17" s="29"/>
      <c r="K17" s="35"/>
      <c r="L17" s="30"/>
      <c r="M17" s="23" t="b">
        <f>AND(NOT(AND(ISBLANK(F15),ISBLANK(G15),ISBLANK(H15),ISBLANK(I15),ISBLANK(J15),ISBLANK(K15),ISBLANK(L17))), OR(LEN(C17)&lt;2,ISBLANK(D17),ISBLANK(E17),ISBLANK(F15),ISBLANK(G15),ISBLANK(H15),ISBLANK(I15),ISBLANK(J15),ISBLANK(K15),AND(K15=YesValue,ISBLANK(L17))))</f>
        <v>1</v>
      </c>
      <c r="N17" s="23"/>
    </row>
    <row r="18" spans="1:14" ht="15" customHeight="1" x14ac:dyDescent="0.2">
      <c r="A18" s="4"/>
      <c r="B18" s="12">
        <f t="shared" si="2"/>
        <v>43729</v>
      </c>
      <c r="C18" s="13" t="str">
        <f t="shared" si="0"/>
        <v>Sobota</v>
      </c>
      <c r="D18" s="13" t="s">
        <v>13</v>
      </c>
      <c r="E18" s="13" t="s">
        <v>27</v>
      </c>
      <c r="F18" s="29"/>
      <c r="G18" s="29" t="s">
        <v>118</v>
      </c>
      <c r="H18" s="29"/>
      <c r="I18" s="36"/>
      <c r="J18" s="29"/>
      <c r="K18" s="35"/>
      <c r="L18" s="30"/>
      <c r="M18" s="23" t="b">
        <f>AND(NOT(AND(ISBLANK(F16),ISBLANK(G16),ISBLANK(H16),ISBLANK(I16),ISBLANK(J16),ISBLANK(K16),ISBLANK(L18))), OR(LEN(C18)&lt;2,ISBLANK(D18),ISBLANK(E18),ISBLANK(F16),ISBLANK(G16),ISBLANK(H16),ISBLANK(I16),ISBLANK(J16),ISBLANK(K16),AND(K16=YesValue,ISBLANK(L18))))</f>
        <v>1</v>
      </c>
      <c r="N18" s="23"/>
    </row>
    <row r="19" spans="1:14" ht="15" customHeight="1" x14ac:dyDescent="0.2">
      <c r="A19" s="4"/>
      <c r="B19" s="12">
        <f t="shared" si="2"/>
        <v>43729</v>
      </c>
      <c r="C19" s="13" t="str">
        <f t="shared" si="0"/>
        <v>Sobota</v>
      </c>
      <c r="D19" s="13" t="s">
        <v>14</v>
      </c>
      <c r="E19" s="13" t="s">
        <v>28</v>
      </c>
      <c r="F19" s="29"/>
      <c r="G19" s="29" t="s">
        <v>118</v>
      </c>
      <c r="H19" s="29"/>
      <c r="I19" s="36"/>
      <c r="J19" s="29"/>
      <c r="K19" s="35"/>
      <c r="L19" s="30"/>
      <c r="M19" s="23" t="b">
        <f>AND(NOT(AND(ISBLANK(F17),ISBLANK(G17),ISBLANK(H17),ISBLANK(I17),ISBLANK(J17),ISBLANK(K17),ISBLANK(L19))), OR(LEN(C19)&lt;2,ISBLANK(D19),ISBLANK(E19),ISBLANK(F17),ISBLANK(G17),ISBLANK(H17),ISBLANK(I17),ISBLANK(J17),ISBLANK(K17),AND(K17=YesValue,ISBLANK(L19))))</f>
        <v>1</v>
      </c>
      <c r="N19" s="23"/>
    </row>
    <row r="20" spans="1:14" ht="15" customHeight="1" x14ac:dyDescent="0.2">
      <c r="A20" s="4"/>
      <c r="B20" s="12">
        <f t="shared" si="2"/>
        <v>43729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43729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43729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43749</v>
      </c>
      <c r="B23" s="12">
        <f>IF(A23&gt;0,A23," ")</f>
        <v>43749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43749</v>
      </c>
      <c r="C24" s="13" t="str">
        <f t="shared" si="0"/>
        <v>Pátek</v>
      </c>
      <c r="D24" s="13" t="s">
        <v>5</v>
      </c>
      <c r="E24" s="13" t="s">
        <v>19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43749</v>
      </c>
      <c r="C25" s="13" t="str">
        <f t="shared" si="0"/>
        <v>Pátek</v>
      </c>
      <c r="D25" s="13" t="s">
        <v>6</v>
      </c>
      <c r="E25" s="13" t="s">
        <v>20</v>
      </c>
      <c r="F25" s="29" t="s">
        <v>166</v>
      </c>
      <c r="G25" s="29" t="s">
        <v>119</v>
      </c>
      <c r="H25" s="29" t="s">
        <v>120</v>
      </c>
      <c r="I25" s="36" t="s">
        <v>99</v>
      </c>
      <c r="J25" s="38" t="s">
        <v>161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43749</v>
      </c>
      <c r="C26" s="13" t="str">
        <f t="shared" si="0"/>
        <v>Pátek</v>
      </c>
      <c r="D26" s="13" t="s">
        <v>7</v>
      </c>
      <c r="E26" s="13" t="s">
        <v>21</v>
      </c>
      <c r="F26" s="29"/>
      <c r="G26" s="29" t="s">
        <v>119</v>
      </c>
      <c r="H26" s="29"/>
      <c r="I26" s="36"/>
      <c r="J26" s="29"/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43749</v>
      </c>
      <c r="C27" s="13" t="str">
        <f t="shared" si="0"/>
        <v>Pátek</v>
      </c>
      <c r="D27" s="13" t="s">
        <v>8</v>
      </c>
      <c r="E27" s="13" t="s">
        <v>22</v>
      </c>
      <c r="F27" s="29"/>
      <c r="G27" s="29" t="s">
        <v>119</v>
      </c>
      <c r="H27" s="29"/>
      <c r="I27" s="36"/>
      <c r="J27" s="29"/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43749</v>
      </c>
      <c r="C28" s="13" t="str">
        <f t="shared" si="0"/>
        <v>Pátek</v>
      </c>
      <c r="D28" s="13" t="s">
        <v>9</v>
      </c>
      <c r="E28" s="13" t="s">
        <v>23</v>
      </c>
      <c r="F28" s="29"/>
      <c r="G28" s="29"/>
      <c r="H28" s="29"/>
      <c r="I28" s="36"/>
      <c r="J28" s="29"/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0</v>
      </c>
      <c r="N28" s="23"/>
    </row>
    <row r="29" spans="1:14" ht="15" customHeight="1" x14ac:dyDescent="0.2">
      <c r="A29" s="4"/>
      <c r="B29" s="12">
        <f t="shared" si="3"/>
        <v>43749</v>
      </c>
      <c r="C29" s="13" t="str">
        <f t="shared" si="0"/>
        <v>Pátek</v>
      </c>
      <c r="D29" s="13" t="s">
        <v>10</v>
      </c>
      <c r="E29" s="13" t="s">
        <v>24</v>
      </c>
      <c r="F29" s="29" t="s">
        <v>133</v>
      </c>
      <c r="G29" s="29" t="s">
        <v>134</v>
      </c>
      <c r="H29" s="29" t="s">
        <v>169</v>
      </c>
      <c r="I29" s="36" t="s">
        <v>99</v>
      </c>
      <c r="J29" s="29" t="s">
        <v>165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43749</v>
      </c>
      <c r="C30" s="13" t="str">
        <f t="shared" si="0"/>
        <v>Pátek</v>
      </c>
      <c r="D30" s="13" t="s">
        <v>11</v>
      </c>
      <c r="E30" s="13" t="s">
        <v>25</v>
      </c>
      <c r="F30" s="29"/>
      <c r="G30" s="29" t="s">
        <v>157</v>
      </c>
      <c r="H30" s="29"/>
      <c r="I30" s="36"/>
      <c r="J30" s="29"/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43749</v>
      </c>
      <c r="C31" s="13" t="str">
        <f t="shared" si="0"/>
        <v>Pátek</v>
      </c>
      <c r="D31" s="13" t="s">
        <v>12</v>
      </c>
      <c r="E31" s="13" t="s">
        <v>26</v>
      </c>
      <c r="F31" s="29"/>
      <c r="G31" s="29" t="s">
        <v>134</v>
      </c>
      <c r="H31" s="29"/>
      <c r="I31" s="36"/>
      <c r="J31" s="29"/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43749</v>
      </c>
      <c r="C32" s="13" t="str">
        <f t="shared" si="0"/>
        <v>Pátek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43749</v>
      </c>
      <c r="C33" s="13" t="str">
        <f t="shared" si="0"/>
        <v>Pátek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43749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43749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43749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43771</v>
      </c>
      <c r="B37" s="12">
        <f>IF(A37&gt;0,A37," ")</f>
        <v>43771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43771</v>
      </c>
      <c r="C38" s="13" t="str">
        <f t="shared" si="0"/>
        <v>Sobota</v>
      </c>
      <c r="D38" s="13" t="s">
        <v>5</v>
      </c>
      <c r="E38" s="13" t="s">
        <v>19</v>
      </c>
      <c r="F38" s="29" t="s">
        <v>123</v>
      </c>
      <c r="G38" s="29" t="s">
        <v>124</v>
      </c>
      <c r="H38" s="29" t="s">
        <v>125</v>
      </c>
      <c r="I38" s="36" t="s">
        <v>100</v>
      </c>
      <c r="J38" s="29" t="s">
        <v>159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43771</v>
      </c>
      <c r="C39" s="13" t="str">
        <f t="shared" si="0"/>
        <v>Sobota</v>
      </c>
      <c r="D39" s="13" t="s">
        <v>6</v>
      </c>
      <c r="E39" s="13" t="s">
        <v>20</v>
      </c>
      <c r="F39" s="29"/>
      <c r="G39" s="29" t="s">
        <v>124</v>
      </c>
      <c r="H39" s="29"/>
      <c r="I39" s="36"/>
      <c r="J39" s="29"/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43771</v>
      </c>
      <c r="C40" s="13" t="str">
        <f t="shared" si="0"/>
        <v>Sobota</v>
      </c>
      <c r="D40" s="13" t="s">
        <v>7</v>
      </c>
      <c r="E40" s="13" t="s">
        <v>21</v>
      </c>
      <c r="F40" s="29"/>
      <c r="G40" s="29" t="s">
        <v>124</v>
      </c>
      <c r="H40" s="29"/>
      <c r="I40" s="36"/>
      <c r="J40" s="29"/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43771</v>
      </c>
      <c r="C41" s="13" t="str">
        <f t="shared" si="0"/>
        <v>Sobota</v>
      </c>
      <c r="D41" s="13" t="s">
        <v>8</v>
      </c>
      <c r="E41" s="13" t="s">
        <v>22</v>
      </c>
      <c r="F41" s="29"/>
      <c r="G41" s="29" t="s">
        <v>124</v>
      </c>
      <c r="H41" s="29"/>
      <c r="I41" s="36"/>
      <c r="J41" s="29"/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43771</v>
      </c>
      <c r="C42" s="13" t="str">
        <f t="shared" si="0"/>
        <v>Sobota</v>
      </c>
      <c r="D42" s="13" t="s">
        <v>9</v>
      </c>
      <c r="E42" s="13" t="s">
        <v>23</v>
      </c>
      <c r="F42" s="29" t="s">
        <v>126</v>
      </c>
      <c r="G42" s="29" t="s">
        <v>127</v>
      </c>
      <c r="H42" s="29" t="s">
        <v>164</v>
      </c>
      <c r="I42" s="36" t="s">
        <v>100</v>
      </c>
      <c r="J42" s="29" t="s">
        <v>160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43771</v>
      </c>
      <c r="C43" s="13" t="str">
        <f t="shared" si="0"/>
        <v>Sobota</v>
      </c>
      <c r="D43" s="13" t="s">
        <v>10</v>
      </c>
      <c r="E43" s="13" t="s">
        <v>24</v>
      </c>
      <c r="F43" s="29"/>
      <c r="G43" s="29" t="s">
        <v>127</v>
      </c>
      <c r="H43" s="29"/>
      <c r="I43" s="36"/>
      <c r="J43" s="29"/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43771</v>
      </c>
      <c r="C44" s="13" t="str">
        <f t="shared" si="0"/>
        <v>Sobota</v>
      </c>
      <c r="D44" s="13" t="s">
        <v>11</v>
      </c>
      <c r="E44" s="13" t="s">
        <v>25</v>
      </c>
      <c r="F44" s="29"/>
      <c r="G44" s="29" t="s">
        <v>127</v>
      </c>
      <c r="H44" s="29"/>
      <c r="I44" s="36"/>
      <c r="J44" s="29"/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43771</v>
      </c>
      <c r="C45" s="13" t="str">
        <f t="shared" si="0"/>
        <v>Sobota</v>
      </c>
      <c r="D45" s="13" t="s">
        <v>12</v>
      </c>
      <c r="E45" s="13" t="s">
        <v>26</v>
      </c>
      <c r="F45" s="29"/>
      <c r="G45" s="29" t="s">
        <v>127</v>
      </c>
      <c r="H45" s="29"/>
      <c r="I45" s="36"/>
      <c r="J45" s="29"/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43771</v>
      </c>
      <c r="C46" s="13" t="str">
        <f t="shared" si="0"/>
        <v>Sobota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43771</v>
      </c>
      <c r="C47" s="13" t="str">
        <f t="shared" si="0"/>
        <v>Sobota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43771</v>
      </c>
      <c r="C48" s="13" t="str">
        <f t="shared" si="0"/>
        <v>Sobota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43771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43771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43791</v>
      </c>
      <c r="B51" s="12">
        <f>IF(A51&gt;0,A51," ")</f>
        <v>43791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43791</v>
      </c>
      <c r="C52" s="13" t="str">
        <f t="shared" si="0"/>
        <v>Pátek</v>
      </c>
      <c r="D52" s="13" t="s">
        <v>5</v>
      </c>
      <c r="E52" s="13" t="s">
        <v>19</v>
      </c>
      <c r="F52" s="29" t="s">
        <v>130</v>
      </c>
      <c r="G52" s="29" t="s">
        <v>129</v>
      </c>
      <c r="H52" s="29" t="s">
        <v>131</v>
      </c>
      <c r="I52" s="36" t="s">
        <v>99</v>
      </c>
      <c r="J52" s="29" t="s">
        <v>132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43791</v>
      </c>
      <c r="C53" s="13" t="str">
        <f t="shared" si="0"/>
        <v>Pátek</v>
      </c>
      <c r="D53" s="13" t="s">
        <v>6</v>
      </c>
      <c r="E53" s="13" t="s">
        <v>20</v>
      </c>
      <c r="F53" s="29"/>
      <c r="G53" s="29" t="s">
        <v>129</v>
      </c>
      <c r="H53" s="29"/>
      <c r="I53" s="36"/>
      <c r="J53" s="29"/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43791</v>
      </c>
      <c r="C54" s="13" t="str">
        <f t="shared" si="0"/>
        <v>Pátek</v>
      </c>
      <c r="D54" s="13" t="s">
        <v>7</v>
      </c>
      <c r="E54" s="13" t="s">
        <v>21</v>
      </c>
      <c r="F54" s="29"/>
      <c r="G54" s="29" t="s">
        <v>129</v>
      </c>
      <c r="H54" s="29"/>
      <c r="I54" s="36"/>
      <c r="J54" s="29"/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43791</v>
      </c>
      <c r="C55" s="13" t="str">
        <f t="shared" si="0"/>
        <v>Pátek</v>
      </c>
      <c r="D55" s="13" t="s">
        <v>8</v>
      </c>
      <c r="E55" s="13" t="s">
        <v>22</v>
      </c>
      <c r="F55" s="29"/>
      <c r="G55" s="29" t="s">
        <v>129</v>
      </c>
      <c r="H55" s="29"/>
      <c r="I55" s="36"/>
      <c r="J55" s="29"/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43791</v>
      </c>
      <c r="C56" s="13" t="str">
        <f t="shared" si="0"/>
        <v>Pátek</v>
      </c>
      <c r="D56" s="13" t="s">
        <v>9</v>
      </c>
      <c r="E56" s="13" t="s">
        <v>23</v>
      </c>
      <c r="F56" s="29"/>
      <c r="G56" s="29" t="s">
        <v>129</v>
      </c>
      <c r="H56" s="29"/>
      <c r="I56" s="36"/>
      <c r="J56" s="29"/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43791</v>
      </c>
      <c r="C57" s="13" t="str">
        <f t="shared" si="0"/>
        <v>Pátek</v>
      </c>
      <c r="D57" s="13" t="s">
        <v>10</v>
      </c>
      <c r="E57" s="13" t="s">
        <v>24</v>
      </c>
      <c r="F57" s="29" t="s">
        <v>121</v>
      </c>
      <c r="G57" s="29" t="s">
        <v>122</v>
      </c>
      <c r="H57" s="29" t="s">
        <v>120</v>
      </c>
      <c r="I57" s="36" t="s">
        <v>99</v>
      </c>
      <c r="J57" s="29" t="s">
        <v>158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43791</v>
      </c>
      <c r="C58" s="13" t="str">
        <f t="shared" si="0"/>
        <v>Pátek</v>
      </c>
      <c r="D58" s="13" t="s">
        <v>11</v>
      </c>
      <c r="E58" s="13" t="s">
        <v>25</v>
      </c>
      <c r="F58" s="29"/>
      <c r="G58" s="29" t="s">
        <v>122</v>
      </c>
      <c r="H58" s="29"/>
      <c r="I58" s="36"/>
      <c r="J58" s="29"/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43791</v>
      </c>
      <c r="C59" s="13" t="str">
        <f t="shared" si="0"/>
        <v>Pátek</v>
      </c>
      <c r="D59" s="13" t="s">
        <v>12</v>
      </c>
      <c r="E59" s="13" t="s">
        <v>26</v>
      </c>
      <c r="F59" s="29"/>
      <c r="G59" s="29" t="s">
        <v>122</v>
      </c>
      <c r="H59" s="29"/>
      <c r="I59" s="36"/>
      <c r="J59" s="29"/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43791</v>
      </c>
      <c r="C60" s="13" t="str">
        <f t="shared" si="0"/>
        <v>Pátek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43791</v>
      </c>
      <c r="C61" s="13" t="str">
        <f t="shared" si="0"/>
        <v>Pátek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43791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43791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43791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43862</v>
      </c>
      <c r="B65" s="12">
        <f>IF(A65&gt;0,A65," ")</f>
        <v>43862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43862</v>
      </c>
      <c r="C66" s="13" t="str">
        <f t="shared" si="0"/>
        <v>Sobota</v>
      </c>
      <c r="D66" s="13" t="s">
        <v>5</v>
      </c>
      <c r="E66" s="13" t="s">
        <v>19</v>
      </c>
      <c r="F66" s="29" t="s">
        <v>135</v>
      </c>
      <c r="G66" s="29" t="s">
        <v>136</v>
      </c>
      <c r="H66" s="29" t="s">
        <v>125</v>
      </c>
      <c r="I66" s="36" t="s">
        <v>99</v>
      </c>
      <c r="J66" s="29" t="s">
        <v>128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43862</v>
      </c>
      <c r="C67" s="13" t="str">
        <f t="shared" si="0"/>
        <v>Sobota</v>
      </c>
      <c r="D67" s="13" t="s">
        <v>6</v>
      </c>
      <c r="E67" s="13" t="s">
        <v>20</v>
      </c>
      <c r="F67" s="29"/>
      <c r="G67" s="29" t="s">
        <v>136</v>
      </c>
      <c r="H67" s="29"/>
      <c r="I67" s="36"/>
      <c r="J67" s="29"/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43862</v>
      </c>
      <c r="C68" s="13" t="str">
        <f t="shared" si="0"/>
        <v>Sobota</v>
      </c>
      <c r="D68" s="13" t="s">
        <v>7</v>
      </c>
      <c r="E68" s="13" t="s">
        <v>21</v>
      </c>
      <c r="F68" s="29"/>
      <c r="G68" s="29" t="s">
        <v>136</v>
      </c>
      <c r="H68" s="29"/>
      <c r="I68" s="36"/>
      <c r="J68" s="29"/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43862</v>
      </c>
      <c r="C69" s="13" t="str">
        <f t="shared" si="0"/>
        <v>Sobota</v>
      </c>
      <c r="D69" s="13" t="s">
        <v>8</v>
      </c>
      <c r="E69" s="13" t="s">
        <v>22</v>
      </c>
      <c r="F69" s="29"/>
      <c r="G69" s="29" t="s">
        <v>136</v>
      </c>
      <c r="H69" s="29"/>
      <c r="I69" s="36"/>
      <c r="J69" s="29"/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43862</v>
      </c>
      <c r="C70" s="13" t="str">
        <f t="shared" si="0"/>
        <v>Sobota</v>
      </c>
      <c r="D70" s="13" t="s">
        <v>9</v>
      </c>
      <c r="E70" s="13" t="s">
        <v>23</v>
      </c>
      <c r="F70" s="29"/>
      <c r="G70" s="29" t="s">
        <v>136</v>
      </c>
      <c r="H70" s="29"/>
      <c r="I70" s="36"/>
      <c r="J70" s="29"/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43862</v>
      </c>
      <c r="C71" s="13" t="str">
        <f t="shared" si="0"/>
        <v>Sobota</v>
      </c>
      <c r="D71" s="13" t="s">
        <v>10</v>
      </c>
      <c r="E71" s="13" t="s">
        <v>24</v>
      </c>
      <c r="F71" s="29"/>
      <c r="G71" s="29" t="s">
        <v>136</v>
      </c>
      <c r="H71" s="29"/>
      <c r="I71" s="36"/>
      <c r="J71" s="29"/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43862</v>
      </c>
      <c r="C72" s="13" t="str">
        <f t="shared" si="0"/>
        <v>Sobota</v>
      </c>
      <c r="D72" s="13" t="s">
        <v>11</v>
      </c>
      <c r="E72" s="13" t="s">
        <v>25</v>
      </c>
      <c r="F72" s="29" t="s">
        <v>137</v>
      </c>
      <c r="G72" s="29" t="s">
        <v>134</v>
      </c>
      <c r="H72" s="29" t="s">
        <v>169</v>
      </c>
      <c r="I72" s="36" t="s">
        <v>99</v>
      </c>
      <c r="J72" s="29" t="s">
        <v>163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43862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/>
      <c r="G73" s="29" t="s">
        <v>134</v>
      </c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43862</v>
      </c>
      <c r="C74" s="13" t="str">
        <f t="shared" si="7"/>
        <v>Sobota</v>
      </c>
      <c r="D74" s="13" t="s">
        <v>13</v>
      </c>
      <c r="E74" s="13" t="s">
        <v>27</v>
      </c>
      <c r="F74" s="29"/>
      <c r="G74" s="29" t="s">
        <v>134</v>
      </c>
      <c r="H74" s="29"/>
      <c r="I74" s="36"/>
      <c r="J74" s="29"/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43862</v>
      </c>
      <c r="C75" s="13" t="str">
        <f t="shared" si="7"/>
        <v>Sobota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43862</v>
      </c>
      <c r="C76" s="13" t="str">
        <f t="shared" si="7"/>
        <v>Sobota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43862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43862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43875</v>
      </c>
      <c r="B79" s="12">
        <f>IF(A79&gt;0,A79," ")</f>
        <v>43875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43875</v>
      </c>
      <c r="C80" s="13" t="str">
        <f t="shared" si="7"/>
        <v>Pátek</v>
      </c>
      <c r="D80" s="13" t="s">
        <v>5</v>
      </c>
      <c r="E80" s="13" t="s">
        <v>19</v>
      </c>
      <c r="F80" s="29" t="s">
        <v>156</v>
      </c>
      <c r="G80" s="29" t="s">
        <v>141</v>
      </c>
      <c r="H80" s="29" t="s">
        <v>142</v>
      </c>
      <c r="I80" s="36" t="s">
        <v>99</v>
      </c>
      <c r="J80" s="29" t="s">
        <v>140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43875</v>
      </c>
      <c r="C81" s="13" t="str">
        <f t="shared" si="7"/>
        <v>Pátek</v>
      </c>
      <c r="D81" s="13" t="s">
        <v>6</v>
      </c>
      <c r="E81" s="13" t="s">
        <v>20</v>
      </c>
      <c r="F81" s="29"/>
      <c r="G81" s="29" t="s">
        <v>141</v>
      </c>
      <c r="H81" s="29"/>
      <c r="I81" s="36"/>
      <c r="J81" s="29"/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43875</v>
      </c>
      <c r="C82" s="13" t="str">
        <f t="shared" si="7"/>
        <v>Pátek</v>
      </c>
      <c r="D82" s="13" t="s">
        <v>7</v>
      </c>
      <c r="E82" s="13" t="s">
        <v>21</v>
      </c>
      <c r="F82" s="29"/>
      <c r="G82" s="29" t="s">
        <v>141</v>
      </c>
      <c r="H82" s="29"/>
      <c r="I82" s="36"/>
      <c r="J82" s="29"/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43875</v>
      </c>
      <c r="C83" s="13" t="str">
        <f t="shared" si="7"/>
        <v>Pátek</v>
      </c>
      <c r="D83" s="13" t="s">
        <v>8</v>
      </c>
      <c r="E83" s="13" t="s">
        <v>22</v>
      </c>
      <c r="F83" s="29" t="s">
        <v>138</v>
      </c>
      <c r="G83" s="29" t="s">
        <v>139</v>
      </c>
      <c r="H83" s="29" t="s">
        <v>172</v>
      </c>
      <c r="I83" s="36" t="s">
        <v>99</v>
      </c>
      <c r="J83" s="29" t="s">
        <v>140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43875</v>
      </c>
      <c r="C84" s="13" t="str">
        <f t="shared" si="7"/>
        <v>Pátek</v>
      </c>
      <c r="D84" s="13" t="s">
        <v>9</v>
      </c>
      <c r="E84" s="13" t="s">
        <v>23</v>
      </c>
      <c r="F84" s="29"/>
      <c r="G84" s="29" t="s">
        <v>139</v>
      </c>
      <c r="H84" s="29"/>
      <c r="I84" s="36"/>
      <c r="J84" s="29"/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43875</v>
      </c>
      <c r="C85" s="13" t="str">
        <f t="shared" si="7"/>
        <v>Pátek</v>
      </c>
      <c r="D85" s="13" t="s">
        <v>10</v>
      </c>
      <c r="E85" s="13" t="s">
        <v>24</v>
      </c>
      <c r="F85" s="29"/>
      <c r="G85" s="29" t="s">
        <v>139</v>
      </c>
      <c r="H85" s="29"/>
      <c r="I85" s="36"/>
      <c r="J85" s="29"/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43875</v>
      </c>
      <c r="C86" s="13" t="str">
        <f t="shared" si="7"/>
        <v>Pátek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>
        <f t="shared" si="9"/>
        <v>43875</v>
      </c>
      <c r="C87" s="13" t="str">
        <f t="shared" si="7"/>
        <v>Pátek</v>
      </c>
      <c r="D87" s="13" t="s">
        <v>12</v>
      </c>
      <c r="E87" s="13" t="s">
        <v>26</v>
      </c>
      <c r="F87" s="29" t="s">
        <v>167</v>
      </c>
      <c r="G87" s="29" t="s">
        <v>119</v>
      </c>
      <c r="H87" s="29" t="s">
        <v>120</v>
      </c>
      <c r="I87" s="36" t="s">
        <v>99</v>
      </c>
      <c r="J87" s="29" t="s">
        <v>158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43875</v>
      </c>
      <c r="C88" s="13" t="str">
        <f t="shared" si="7"/>
        <v>Pátek</v>
      </c>
      <c r="D88" s="13" t="s">
        <v>13</v>
      </c>
      <c r="E88" s="13" t="s">
        <v>27</v>
      </c>
      <c r="F88" s="29"/>
      <c r="G88" s="29" t="s">
        <v>119</v>
      </c>
      <c r="H88" s="29"/>
      <c r="I88" s="36"/>
      <c r="J88" s="29"/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43875</v>
      </c>
      <c r="C89" s="13" t="str">
        <f t="shared" si="7"/>
        <v>Pátek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>
        <f t="shared" si="9"/>
        <v>43875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43875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43875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43897</v>
      </c>
      <c r="B93" s="12">
        <f>IF(A93&gt;0,A93," ")</f>
        <v>43897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43897</v>
      </c>
      <c r="C94" s="13" t="str">
        <f t="shared" si="7"/>
        <v>Sobota</v>
      </c>
      <c r="D94" s="13" t="s">
        <v>5</v>
      </c>
      <c r="E94" s="13" t="s">
        <v>19</v>
      </c>
      <c r="F94" s="29" t="s">
        <v>143</v>
      </c>
      <c r="G94" s="29" t="s">
        <v>144</v>
      </c>
      <c r="H94" s="29" t="s">
        <v>171</v>
      </c>
      <c r="I94" s="36" t="s">
        <v>99</v>
      </c>
      <c r="J94" s="29" t="s">
        <v>115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43897</v>
      </c>
      <c r="C95" s="13" t="str">
        <f t="shared" si="7"/>
        <v>Sobota</v>
      </c>
      <c r="D95" s="13" t="s">
        <v>6</v>
      </c>
      <c r="E95" s="13" t="s">
        <v>20</v>
      </c>
      <c r="F95" s="29"/>
      <c r="G95" s="29" t="s">
        <v>144</v>
      </c>
      <c r="H95" s="29"/>
      <c r="I95" s="36"/>
      <c r="J95" s="29"/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43897</v>
      </c>
      <c r="C96" s="13" t="str">
        <f t="shared" si="7"/>
        <v>Sobota</v>
      </c>
      <c r="D96" s="13" t="s">
        <v>7</v>
      </c>
      <c r="E96" s="13" t="s">
        <v>21</v>
      </c>
      <c r="F96" s="29"/>
      <c r="G96" s="29" t="s">
        <v>144</v>
      </c>
      <c r="H96" s="29"/>
      <c r="I96" s="36"/>
      <c r="J96" s="29"/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43897</v>
      </c>
      <c r="C97" s="13" t="str">
        <f t="shared" si="7"/>
        <v>Sobota</v>
      </c>
      <c r="D97" s="13" t="s">
        <v>8</v>
      </c>
      <c r="E97" s="13" t="s">
        <v>22</v>
      </c>
      <c r="F97" s="29" t="s">
        <v>145</v>
      </c>
      <c r="G97" s="29" t="s">
        <v>146</v>
      </c>
      <c r="H97" s="29" t="s">
        <v>164</v>
      </c>
      <c r="I97" s="36" t="s">
        <v>99</v>
      </c>
      <c r="J97" s="29" t="s">
        <v>115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43897</v>
      </c>
      <c r="C98" s="13" t="str">
        <f t="shared" si="7"/>
        <v>Sobota</v>
      </c>
      <c r="D98" s="13" t="s">
        <v>9</v>
      </c>
      <c r="E98" s="13" t="s">
        <v>23</v>
      </c>
      <c r="F98" s="29"/>
      <c r="G98" s="29" t="s">
        <v>146</v>
      </c>
      <c r="H98" s="29"/>
      <c r="I98" s="36"/>
      <c r="J98" s="29"/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43897</v>
      </c>
      <c r="C99" s="13" t="str">
        <f t="shared" si="7"/>
        <v>Sobota</v>
      </c>
      <c r="D99" s="13" t="s">
        <v>10</v>
      </c>
      <c r="E99" s="13" t="s">
        <v>24</v>
      </c>
      <c r="F99" s="29"/>
      <c r="G99" s="29" t="s">
        <v>146</v>
      </c>
      <c r="H99" s="29"/>
      <c r="I99" s="36"/>
      <c r="J99" s="29"/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43897</v>
      </c>
      <c r="C100" s="13" t="str">
        <f t="shared" si="7"/>
        <v>Sobota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>
        <f t="shared" si="10"/>
        <v>43897</v>
      </c>
      <c r="C101" s="13" t="str">
        <f t="shared" si="7"/>
        <v>Sobota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>
        <f t="shared" si="10"/>
        <v>43897</v>
      </c>
      <c r="C102" s="13" t="str">
        <f t="shared" si="7"/>
        <v>Sobota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>
        <f t="shared" si="10"/>
        <v>43897</v>
      </c>
      <c r="C103" s="13" t="str">
        <f t="shared" si="7"/>
        <v>Sobota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>
        <f t="shared" si="10"/>
        <v>43897</v>
      </c>
      <c r="C104" s="13" t="str">
        <f t="shared" si="7"/>
        <v>Sobota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43897</v>
      </c>
      <c r="C105" s="13" t="str">
        <f t="shared" si="7"/>
        <v>Sobota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43897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43938</v>
      </c>
      <c r="B107" s="12">
        <f>IF(A107&gt;0,A107," ")</f>
        <v>43938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43938</v>
      </c>
      <c r="C108" s="13" t="str">
        <f t="shared" si="7"/>
        <v>Pátek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>
        <f t="shared" si="11"/>
        <v>43938</v>
      </c>
      <c r="C109" s="13" t="str">
        <f t="shared" si="7"/>
        <v>Pátek</v>
      </c>
      <c r="D109" s="13" t="s">
        <v>6</v>
      </c>
      <c r="E109" s="13" t="s">
        <v>20</v>
      </c>
      <c r="F109" s="29" t="s">
        <v>153</v>
      </c>
      <c r="G109" s="29" t="s">
        <v>154</v>
      </c>
      <c r="H109" s="29" t="s">
        <v>155</v>
      </c>
      <c r="I109" s="36" t="s">
        <v>100</v>
      </c>
      <c r="J109" s="29" t="s">
        <v>170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43938</v>
      </c>
      <c r="C110" s="13" t="str">
        <f t="shared" si="7"/>
        <v>Pátek</v>
      </c>
      <c r="D110" s="13" t="s">
        <v>7</v>
      </c>
      <c r="E110" s="13" t="s">
        <v>21</v>
      </c>
      <c r="F110" s="29"/>
      <c r="G110" s="29" t="s">
        <v>154</v>
      </c>
      <c r="H110" s="29"/>
      <c r="I110" s="36"/>
      <c r="J110" s="29"/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43938</v>
      </c>
      <c r="C111" s="13" t="str">
        <f t="shared" si="7"/>
        <v>Pátek</v>
      </c>
      <c r="D111" s="13" t="s">
        <v>8</v>
      </c>
      <c r="E111" s="13" t="s">
        <v>22</v>
      </c>
      <c r="F111" s="29"/>
      <c r="G111" s="29" t="s">
        <v>154</v>
      </c>
      <c r="H111" s="29"/>
      <c r="I111" s="36"/>
      <c r="J111" s="29"/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43938</v>
      </c>
      <c r="C112" s="13" t="str">
        <f t="shared" si="7"/>
        <v>Pátek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>
        <f t="shared" si="11"/>
        <v>43938</v>
      </c>
      <c r="C113" s="13" t="str">
        <f t="shared" si="7"/>
        <v>Pátek</v>
      </c>
      <c r="D113" s="13" t="s">
        <v>10</v>
      </c>
      <c r="E113" s="13" t="s">
        <v>24</v>
      </c>
      <c r="F113" s="29" t="s">
        <v>150</v>
      </c>
      <c r="G113" s="29" t="s">
        <v>151</v>
      </c>
      <c r="H113" s="29" t="s">
        <v>168</v>
      </c>
      <c r="I113" s="36" t="s">
        <v>99</v>
      </c>
      <c r="J113" s="29" t="s">
        <v>152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43938</v>
      </c>
      <c r="C114" s="13" t="str">
        <f t="shared" si="7"/>
        <v>Pátek</v>
      </c>
      <c r="D114" s="13" t="s">
        <v>11</v>
      </c>
      <c r="E114" s="13" t="s">
        <v>25</v>
      </c>
      <c r="F114" s="29"/>
      <c r="G114" s="29" t="s">
        <v>151</v>
      </c>
      <c r="H114" s="29"/>
      <c r="I114" s="36"/>
      <c r="J114" s="29"/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43938</v>
      </c>
      <c r="C115" s="13" t="str">
        <f t="shared" si="7"/>
        <v>Pátek</v>
      </c>
      <c r="D115" s="13" t="s">
        <v>12</v>
      </c>
      <c r="E115" s="13" t="s">
        <v>26</v>
      </c>
      <c r="F115" s="29"/>
      <c r="G115" s="29" t="s">
        <v>151</v>
      </c>
      <c r="H115" s="29"/>
      <c r="I115" s="36"/>
      <c r="J115" s="29"/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43938</v>
      </c>
      <c r="C116" s="13" t="str">
        <f t="shared" si="7"/>
        <v>Pátek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>
        <f t="shared" si="11"/>
        <v>43938</v>
      </c>
      <c r="C117" s="13" t="str">
        <f t="shared" si="7"/>
        <v>Pátek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>
        <f t="shared" si="11"/>
        <v>43938</v>
      </c>
      <c r="C118" s="13" t="str">
        <f t="shared" si="7"/>
        <v>Pátek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>
        <f t="shared" si="11"/>
        <v>43938</v>
      </c>
      <c r="C119" s="13" t="str">
        <f t="shared" si="7"/>
        <v>Pátek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>
        <f t="shared" si="11"/>
        <v>43938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43966</v>
      </c>
      <c r="B121" s="12">
        <f>IF(A121&gt;0,A121," ")</f>
        <v>43966</v>
      </c>
      <c r="C121" s="13" t="str">
        <f t="shared" si="7"/>
        <v>Pátek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43966</v>
      </c>
      <c r="C122" s="13" t="str">
        <f t="shared" si="7"/>
        <v>Pátek</v>
      </c>
      <c r="D122" s="13" t="s">
        <v>5</v>
      </c>
      <c r="E122" s="13" t="s">
        <v>19</v>
      </c>
      <c r="F122" s="29" t="s">
        <v>147</v>
      </c>
      <c r="G122" s="29" t="s">
        <v>148</v>
      </c>
      <c r="H122" s="29" t="s">
        <v>149</v>
      </c>
      <c r="I122" s="36" t="s">
        <v>99</v>
      </c>
      <c r="J122" s="29"/>
      <c r="K122" s="35"/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43966</v>
      </c>
      <c r="C123" s="13" t="str">
        <f t="shared" si="7"/>
        <v>Pátek</v>
      </c>
      <c r="D123" s="13" t="s">
        <v>6</v>
      </c>
      <c r="E123" s="13" t="s">
        <v>20</v>
      </c>
      <c r="F123" s="29"/>
      <c r="G123" s="29" t="s">
        <v>148</v>
      </c>
      <c r="H123" s="29"/>
      <c r="I123" s="36"/>
      <c r="J123" s="29"/>
      <c r="K123" s="35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43966</v>
      </c>
      <c r="C124" s="13" t="str">
        <f t="shared" si="7"/>
        <v>Pátek</v>
      </c>
      <c r="D124" s="13" t="s">
        <v>7</v>
      </c>
      <c r="E124" s="13" t="s">
        <v>21</v>
      </c>
      <c r="F124" s="29"/>
      <c r="G124" s="29" t="s">
        <v>148</v>
      </c>
      <c r="H124" s="29"/>
      <c r="I124" s="36"/>
      <c r="J124" s="29"/>
      <c r="K124" s="35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43966</v>
      </c>
      <c r="C125" s="13" t="str">
        <f t="shared" si="7"/>
        <v>Pátek</v>
      </c>
      <c r="D125" s="13" t="s">
        <v>8</v>
      </c>
      <c r="E125" s="13" t="s">
        <v>22</v>
      </c>
      <c r="F125" s="29"/>
      <c r="G125" s="29" t="s">
        <v>148</v>
      </c>
      <c r="H125" s="29"/>
      <c r="I125" s="36"/>
      <c r="J125" s="29"/>
      <c r="K125" s="35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43966</v>
      </c>
      <c r="C126" s="13" t="str">
        <f t="shared" si="7"/>
        <v>Pátek</v>
      </c>
      <c r="D126" s="13" t="s">
        <v>9</v>
      </c>
      <c r="E126" s="13" t="s">
        <v>23</v>
      </c>
      <c r="F126" s="29"/>
      <c r="G126" s="29" t="s">
        <v>148</v>
      </c>
      <c r="H126" s="29"/>
      <c r="I126" s="36"/>
      <c r="J126" s="29"/>
      <c r="K126" s="35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43966</v>
      </c>
      <c r="C127" s="13" t="str">
        <f t="shared" si="7"/>
        <v>Pátek</v>
      </c>
      <c r="D127" s="13" t="s">
        <v>10</v>
      </c>
      <c r="E127" s="13" t="s">
        <v>24</v>
      </c>
      <c r="F127" s="29"/>
      <c r="G127" s="29" t="s">
        <v>148</v>
      </c>
      <c r="H127" s="29"/>
      <c r="I127" s="36"/>
      <c r="J127" s="29"/>
      <c r="K127" s="35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43966</v>
      </c>
      <c r="C128" s="13" t="str">
        <f t="shared" si="7"/>
        <v>Pátek</v>
      </c>
      <c r="D128" s="13" t="s">
        <v>11</v>
      </c>
      <c r="E128" s="13" t="s">
        <v>25</v>
      </c>
      <c r="F128" s="29"/>
      <c r="G128" s="29" t="s">
        <v>148</v>
      </c>
      <c r="H128" s="29"/>
      <c r="I128" s="36"/>
      <c r="J128" s="29"/>
      <c r="K128" s="35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43966</v>
      </c>
      <c r="C129" s="13" t="str">
        <f t="shared" si="7"/>
        <v>Pátek</v>
      </c>
      <c r="D129" s="13" t="s">
        <v>12</v>
      </c>
      <c r="E129" s="13" t="s">
        <v>26</v>
      </c>
      <c r="F129" s="29"/>
      <c r="G129" s="29" t="s">
        <v>148</v>
      </c>
      <c r="H129" s="29"/>
      <c r="I129" s="36"/>
      <c r="J129" s="29"/>
      <c r="K129" s="35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43966</v>
      </c>
      <c r="C130" s="13" t="str">
        <f t="shared" si="7"/>
        <v>Pátek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>
        <f t="shared" si="12"/>
        <v>43966</v>
      </c>
      <c r="C131" s="13" t="str">
        <f t="shared" si="7"/>
        <v>Pátek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>
        <f t="shared" si="12"/>
        <v>43966</v>
      </c>
      <c r="C132" s="13" t="str">
        <f t="shared" si="7"/>
        <v>Pátek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>
        <f t="shared" si="12"/>
        <v>43966</v>
      </c>
      <c r="C133" s="13" t="str">
        <f t="shared" si="7"/>
        <v>Pátek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>
        <f t="shared" si="12"/>
        <v>43966</v>
      </c>
      <c r="C134" s="13" t="str">
        <f t="shared" si="7"/>
        <v>Pátek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20:L27 L32:L41 L48:L288 L9:L17">
    <cfRule type="expression" dxfId="38" priority="27" stopIfTrue="1">
      <formula xml:space="preserve"> AND(M9,K9 = YesValue)</formula>
    </cfRule>
    <cfRule type="expression" dxfId="37" priority="39">
      <formula>(K9 = YesValue)</formula>
    </cfRule>
  </conditionalFormatting>
  <conditionalFormatting sqref="F9:F13 F20:F288">
    <cfRule type="expression" dxfId="36" priority="38">
      <formula>M9</formula>
    </cfRule>
  </conditionalFormatting>
  <conditionalFormatting sqref="F10">
    <cfRule type="expression" dxfId="35" priority="37">
      <formula>M10</formula>
    </cfRule>
  </conditionalFormatting>
  <conditionalFormatting sqref="G9:G13 G20:G288">
    <cfRule type="expression" dxfId="34" priority="34">
      <formula>M9</formula>
    </cfRule>
  </conditionalFormatting>
  <conditionalFormatting sqref="G10">
    <cfRule type="expression" dxfId="33" priority="33">
      <formula>M10</formula>
    </cfRule>
  </conditionalFormatting>
  <conditionalFormatting sqref="H9:H13 H20:H288">
    <cfRule type="expression" dxfId="32" priority="32">
      <formula>M9</formula>
    </cfRule>
  </conditionalFormatting>
  <conditionalFormatting sqref="I9:I13 I20:I288">
    <cfRule type="expression" dxfId="31" priority="31">
      <formula>M9</formula>
    </cfRule>
  </conditionalFormatting>
  <conditionalFormatting sqref="J9:J13 J20:J288">
    <cfRule type="expression" dxfId="30" priority="29">
      <formula>M9</formula>
    </cfRule>
  </conditionalFormatting>
  <conditionalFormatting sqref="K9:K13 K20:K288">
    <cfRule type="expression" dxfId="29" priority="28">
      <formula>M9</formula>
    </cfRule>
  </conditionalFormatting>
  <conditionalFormatting sqref="C9">
    <cfRule type="expression" dxfId="28" priority="26">
      <formula>M9</formula>
    </cfRule>
  </conditionalFormatting>
  <conditionalFormatting sqref="D9">
    <cfRule type="expression" dxfId="27" priority="25">
      <formula>M9</formula>
    </cfRule>
  </conditionalFormatting>
  <conditionalFormatting sqref="E9">
    <cfRule type="expression" dxfId="26" priority="24">
      <formula>M9</formula>
    </cfRule>
  </conditionalFormatting>
  <conditionalFormatting sqref="E3">
    <cfRule type="expression" dxfId="25" priority="23">
      <formula xml:space="preserve"> $M$1</formula>
    </cfRule>
  </conditionalFormatting>
  <conditionalFormatting sqref="I6:K6">
    <cfRule type="expression" dxfId="24" priority="18">
      <formula xml:space="preserve"> $M$1</formula>
    </cfRule>
  </conditionalFormatting>
  <conditionalFormatting sqref="E2">
    <cfRule type="expression" dxfId="23" priority="22">
      <formula xml:space="preserve"> $M$1</formula>
    </cfRule>
  </conditionalFormatting>
  <conditionalFormatting sqref="E5">
    <cfRule type="expression" dxfId="22" priority="20">
      <formula xml:space="preserve"> $M$1</formula>
    </cfRule>
  </conditionalFormatting>
  <conditionalFormatting sqref="F6:G6">
    <cfRule type="expression" dxfId="21" priority="19">
      <formula xml:space="preserve"> $M$1</formula>
    </cfRule>
  </conditionalFormatting>
  <conditionalFormatting sqref="E1">
    <cfRule type="expression" dxfId="20" priority="17">
      <formula xml:space="preserve"> $M$1</formula>
    </cfRule>
  </conditionalFormatting>
  <conditionalFormatting sqref="L28:L31">
    <cfRule type="expression" dxfId="19" priority="11" stopIfTrue="1">
      <formula xml:space="preserve"> AND(M28,K28 = YesValue)</formula>
    </cfRule>
    <cfRule type="expression" dxfId="18" priority="12">
      <formula>(K28 = YesValue)</formula>
    </cfRule>
  </conditionalFormatting>
  <conditionalFormatting sqref="L42:L47">
    <cfRule type="expression" dxfId="17" priority="9" stopIfTrue="1">
      <formula xml:space="preserve"> AND(M42,K42 = YesValue)</formula>
    </cfRule>
    <cfRule type="expression" dxfId="16" priority="10">
      <formula>(K42 = YesValue)</formula>
    </cfRule>
  </conditionalFormatting>
  <conditionalFormatting sqref="F14:F17">
    <cfRule type="expression" dxfId="15" priority="43">
      <formula>M16</formula>
    </cfRule>
  </conditionalFormatting>
  <conditionalFormatting sqref="G14:G17">
    <cfRule type="expression" dxfId="14" priority="45">
      <formula>M16</formula>
    </cfRule>
  </conditionalFormatting>
  <conditionalFormatting sqref="H14:H17">
    <cfRule type="expression" dxfId="13" priority="47">
      <formula>M16</formula>
    </cfRule>
  </conditionalFormatting>
  <conditionalFormatting sqref="I14:I17">
    <cfRule type="expression" dxfId="12" priority="49">
      <formula>M16</formula>
    </cfRule>
  </conditionalFormatting>
  <conditionalFormatting sqref="J14:J17">
    <cfRule type="expression" dxfId="11" priority="51">
      <formula>M16</formula>
    </cfRule>
  </conditionalFormatting>
  <conditionalFormatting sqref="K14:K17">
    <cfRule type="expression" dxfId="10" priority="53">
      <formula>M16</formula>
    </cfRule>
  </conditionalFormatting>
  <conditionalFormatting sqref="L18:L19">
    <cfRule type="expression" dxfId="9" priority="68" stopIfTrue="1">
      <formula xml:space="preserve"> AND(M18,K16 = YesValue)</formula>
    </cfRule>
    <cfRule type="expression" dxfId="8" priority="69">
      <formula>(K16 = YesValue)</formula>
    </cfRule>
  </conditionalFormatting>
  <conditionalFormatting sqref="F18:F19">
    <cfRule type="expression" dxfId="7" priority="8">
      <formula>M18</formula>
    </cfRule>
  </conditionalFormatting>
  <conditionalFormatting sqref="F18">
    <cfRule type="expression" dxfId="6" priority="7">
      <formula>M18</formula>
    </cfRule>
  </conditionalFormatting>
  <conditionalFormatting sqref="G18:G19">
    <cfRule type="expression" dxfId="5" priority="6">
      <formula>M18</formula>
    </cfRule>
  </conditionalFormatting>
  <conditionalFormatting sqref="G18">
    <cfRule type="expression" dxfId="4" priority="5">
      <formula>M18</formula>
    </cfRule>
  </conditionalFormatting>
  <conditionalFormatting sqref="H18:H19">
    <cfRule type="expression" dxfId="3" priority="4">
      <formula>M18</formula>
    </cfRule>
  </conditionalFormatting>
  <conditionalFormatting sqref="I18:I19">
    <cfRule type="expression" dxfId="2" priority="3">
      <formula>M18</formula>
    </cfRule>
  </conditionalFormatting>
  <conditionalFormatting sqref="J18:J19">
    <cfRule type="expression" dxfId="1" priority="2">
      <formula>M18</formula>
    </cfRule>
  </conditionalFormatting>
  <conditionalFormatting sqref="K18:K19">
    <cfRule type="expression" dxfId="0" priority="1">
      <formula>M18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Rozvrhové akce</vt:lpstr>
      <vt:lpstr>Programy</vt:lpstr>
      <vt:lpstr>Service</vt:lpstr>
      <vt:lpstr>List1</vt:lpstr>
      <vt:lpstr>List2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Otavová Marcela</cp:lastModifiedBy>
  <cp:lastPrinted>2019-06-20T08:56:34Z</cp:lastPrinted>
  <dcterms:created xsi:type="dcterms:W3CDTF">2016-02-23T09:25:23Z</dcterms:created>
  <dcterms:modified xsi:type="dcterms:W3CDTF">2019-08-26T08:44:27Z</dcterms:modified>
</cp:coreProperties>
</file>