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otavovam\Desktop\rozvrhy 1UST CŽV\"/>
    </mc:Choice>
  </mc:AlternateContent>
  <bookViews>
    <workbookView xWindow="0" yWindow="0" windowWidth="28800" windowHeight="12330"/>
  </bookViews>
  <sheets>
    <sheet name="Rozvrhové akce" sheetId="2" r:id="rId1"/>
    <sheet name="Programy" sheetId="3" state="hidden" r:id="rId2"/>
    <sheet name="Service" sheetId="6" state="hidden" r:id="rId3"/>
    <sheet name="List1" sheetId="7" r:id="rId4"/>
    <sheet name="List2" sheetId="8" r:id="rId5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62913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B167" i="2" s="1"/>
  <c r="C164" i="2"/>
  <c r="M164" i="2" s="1"/>
  <c r="B109" i="2"/>
  <c r="B110" i="2" s="1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250" i="2"/>
  <c r="M250" i="2" s="1"/>
  <c r="B251" i="2"/>
  <c r="C166" i="2"/>
  <c r="M166" i="2" s="1"/>
  <c r="B236" i="2"/>
  <c r="C235" i="2"/>
  <c r="M235" i="2" s="1"/>
  <c r="B53" i="2"/>
  <c r="C52" i="2"/>
  <c r="M52" i="2" s="1"/>
  <c r="C95" i="2" l="1"/>
  <c r="M95" i="2" s="1"/>
  <c r="C109" i="2"/>
  <c r="M109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<sst xmlns="http://schemas.openxmlformats.org/spreadsheetml/2006/main" count="800" uniqueCount="176">
  <si>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</si>
  <si>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</si>
  <si>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</si>
  <si>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</si>
  <si>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</si>
  <si>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</si>
  <si>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</si>
  <si>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</si>
  <si>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</si>
  <si>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</si>
  <si>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</si>
  <si>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</si>
  <si>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</si>
  <si>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</si>
  <si>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</si>
  <si>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</si>
  <si>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</si>
  <si>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</si>
  <si>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</si>
  <si>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</si>
  <si>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</si>
  <si>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</si>
  <si>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</si>
  <si>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</si>
  <si>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</si>
  <si>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</si>
  <si>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</si>
  <si>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</si>
  <si>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</si>
  <si>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</si>
  <si>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</si>
  <si>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</si>
  <si>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</si>
  <si>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</si>
  <si>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</si>
  <si>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</si>
  <si>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</si>
  <si>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</si>
  <si>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</si>
  <si>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</si>
  <si>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</si>
  <si>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</si>
  <si>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</si>
  <si>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</si>
  <si>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</si>
  <si>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</si>
  <si>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</si>
  <si>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</si>
  <si>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</si>
  <si>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</si>
  <si>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</si>
  <si>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</si>
  <si>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</si>
  <si>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</si>
  <si>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</si>
  <si>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</si>
  <si>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</si>
  <si>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</si>
  <si>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</si>
  <si>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</si>
  <si>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</si>
  <si>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</si>
  <si>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</si>
  <si>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</si>
  <si>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</si>
  <si>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</si>
  <si>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</si>
  <si>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</si>
  <si>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</si>
  <si>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</si>
  <si>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</si>
  <si>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</si>
  <si>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</si>
  <si>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</si>
  <si>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</si>
  <si>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</si>
  <si>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</si>
  <si>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</si>
  <si>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</si>
  <si>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</si>
  <si>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</si>
  <si>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</si>
  <si>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</si>
  <si>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</si>
  <si>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</si>
  <si>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</si>
  <si>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</si>
  <si>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</si>
  <si>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</si>
  <si>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</si>
  <si>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</si>
  <si>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</si>
  <si>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</si>
  <si>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</si>
  <si>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</si>
  <si>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</si>
  <si>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</si>
  <si>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</si>
  <si>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</si>
  <si>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</si>
  <si>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</si>
  <si>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</si>
  <si>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</si>
  <si>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</si>
  <si>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</si>
  <si>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</si>
  <si>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</si>
  <si>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</si>
  <si>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</si>
  <si>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</si>
  <si>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</si>
  <si>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</si>
  <si>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</si>
  <si>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</si>
  <si>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KPV/WPPE1</t>
  </si>
  <si>
    <t>P39</t>
  </si>
  <si>
    <t>Primární pedagogika 1</t>
  </si>
  <si>
    <t>USS/WSPP</t>
  </si>
  <si>
    <t>Základy speciální pedagogiky</t>
  </si>
  <si>
    <t>Hudební nauka a intonace</t>
  </si>
  <si>
    <t>Režný</t>
  </si>
  <si>
    <t>KHV/WSHV</t>
  </si>
  <si>
    <t>Sborová a hlasová výchova</t>
  </si>
  <si>
    <t>KMT/WRM1</t>
  </si>
  <si>
    <t>Repetotorium matematiky</t>
  </si>
  <si>
    <t>Stopenová</t>
  </si>
  <si>
    <t>KČJ/WJPR</t>
  </si>
  <si>
    <t>Jazykové praktikum</t>
  </si>
  <si>
    <t>P25</t>
  </si>
  <si>
    <t>Kresba a grafika</t>
  </si>
  <si>
    <t>KVV/WKG</t>
  </si>
  <si>
    <t>Exler</t>
  </si>
  <si>
    <t>AK1</t>
  </si>
  <si>
    <t>WAJ1/WNJ1</t>
  </si>
  <si>
    <t>Anglický/Německý jazyk</t>
  </si>
  <si>
    <t>KMT/WMT1</t>
  </si>
  <si>
    <t>Matematika 1</t>
  </si>
  <si>
    <t>WAJ2/WNJ2</t>
  </si>
  <si>
    <t>KPV/WDPH</t>
  </si>
  <si>
    <t>Didaktika pohybových her</t>
  </si>
  <si>
    <t>tělocvična</t>
  </si>
  <si>
    <t>Didaktika gymnastiky</t>
  </si>
  <si>
    <t>Miklánková</t>
  </si>
  <si>
    <t>KČJ/WDJA</t>
  </si>
  <si>
    <t>Didaktika mateřského jazyka A</t>
  </si>
  <si>
    <t>KČJ/WČJS</t>
  </si>
  <si>
    <t>Český jazyk 1</t>
  </si>
  <si>
    <t>KPV/WKTPP</t>
  </si>
  <si>
    <t>Kurz turistiky a pobytu v přírodě</t>
  </si>
  <si>
    <t>Miklánková, Rechtík</t>
  </si>
  <si>
    <t>KPV/WDPL</t>
  </si>
  <si>
    <t>Didaktika plavání</t>
  </si>
  <si>
    <t>bazén</t>
  </si>
  <si>
    <t>KVV/WDU</t>
  </si>
  <si>
    <t>Dějiny umění</t>
  </si>
  <si>
    <t>Novotná</t>
  </si>
  <si>
    <t>KPV/WDGY</t>
  </si>
  <si>
    <t xml:space="preserve">Anglický/Německý jazyk </t>
  </si>
  <si>
    <t>konvikt301</t>
  </si>
  <si>
    <t>P28</t>
  </si>
  <si>
    <t>P 28</t>
  </si>
  <si>
    <t>Konvikt301</t>
  </si>
  <si>
    <t>Krahulcová</t>
  </si>
  <si>
    <t>P50/47</t>
  </si>
  <si>
    <t>Adámková</t>
  </si>
  <si>
    <t>P 45/46</t>
  </si>
  <si>
    <t>KHV/WHNI1</t>
  </si>
  <si>
    <t>KHV/WHNI2</t>
  </si>
  <si>
    <t>Sládečková</t>
  </si>
  <si>
    <t>Anténe/Hrdinová</t>
  </si>
  <si>
    <t>AK 1</t>
  </si>
  <si>
    <t>Polák</t>
  </si>
  <si>
    <t>Rechtik</t>
  </si>
  <si>
    <t>marcela.otavova@upol.cz</t>
  </si>
  <si>
    <t>Mgr. Bc. Marcela Otavová, Ph.D.</t>
  </si>
  <si>
    <t>Otavová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</si>
</sst>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.&quot;m&quot;.&quot;yyyy"/>
  </numFmts>
  <fonts count="9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  <font>
      <sz val="8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3" fontId="5" fillId="3" borderId="14" xfId="0" applyNumberFormat="1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39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cela.otavova@upo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12" activePane="bottomLeft" state="frozen"/>
      <selection pane="bottomLeft" activeCell="H10" sqref="H10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9" t="s">
        <v>0</v>
      </c>
      <c r="D1" s="60"/>
      <c r="E1" s="49" t="s">
        <v>81</v>
      </c>
      <c r="F1" s="50"/>
      <c r="G1" s="50"/>
      <c r="H1" s="50"/>
      <c r="I1" s="50"/>
      <c r="J1" s="50"/>
      <c r="K1" s="50"/>
      <c r="L1" s="34"/>
      <c r="M1" s="43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55" t="s">
        <v>1</v>
      </c>
      <c r="D2" s="56"/>
      <c r="E2" s="49" t="s">
        <v>113</v>
      </c>
      <c r="F2" s="51"/>
      <c r="G2" s="51"/>
      <c r="H2" s="51"/>
      <c r="I2" s="51"/>
      <c r="J2" s="51"/>
      <c r="K2" s="51"/>
      <c r="L2" s="52"/>
      <c r="M2" s="44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55" t="s">
        <v>2</v>
      </c>
      <c r="D3" s="56"/>
      <c r="E3" s="49" t="s">
        <v>4</v>
      </c>
      <c r="F3" s="50"/>
      <c r="G3" s="50"/>
      <c r="H3" s="50"/>
      <c r="I3" s="50"/>
      <c r="J3" s="50"/>
      <c r="K3" s="50"/>
      <c r="L3" s="53"/>
      <c r="M3" s="44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55" t="s">
        <v>3</v>
      </c>
      <c r="D4" s="56"/>
      <c r="E4" s="45"/>
      <c r="F4" s="46"/>
      <c r="G4" s="46"/>
      <c r="H4" s="46"/>
      <c r="I4" s="46"/>
      <c r="J4" s="46"/>
      <c r="K4" s="46"/>
      <c r="L4" s="53"/>
      <c r="M4" s="44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57" t="s">
        <v>34</v>
      </c>
      <c r="D5" s="58"/>
      <c r="E5" s="47" t="s">
        <v>174</v>
      </c>
      <c r="F5" s="48"/>
      <c r="G5" s="48"/>
      <c r="H5" s="48"/>
      <c r="I5" s="48"/>
      <c r="J5" s="48"/>
      <c r="K5" s="48"/>
      <c r="L5" s="53"/>
      <c r="M5" s="44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39" t="s">
        <v>173</v>
      </c>
      <c r="G6" s="40"/>
      <c r="H6" s="32" t="s">
        <v>36</v>
      </c>
      <c r="I6" s="41">
        <v>720383852</v>
      </c>
      <c r="J6" s="40"/>
      <c r="K6" s="42"/>
      <c r="L6" s="54"/>
      <c r="M6" s="44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43729</v>
      </c>
      <c r="B9" s="12">
        <f>IF(A9&gt;0,A9," ")</f>
        <v>43729</v>
      </c>
      <c r="C9" s="30" t="str">
        <f t="shared" ref="C9:C72" si="0">IFERROR(IF(B9&gt;1,CHOOSE(WEEKDAY(B9),"Neděle","Pondělí","Úterý","Středa","Čtvrtek","Pátek","Sobota")," ")," ")</f>
        <v>Sobota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43729</v>
      </c>
      <c r="C10" s="13" t="str">
        <f t="shared" si="0"/>
        <v>Sobota</v>
      </c>
      <c r="D10" s="13" t="s">
        <v>5</v>
      </c>
      <c r="E10" s="13" t="s">
        <v>19</v>
      </c>
      <c r="F10" s="29" t="s">
        <v>114</v>
      </c>
      <c r="G10" s="29" t="s">
        <v>116</v>
      </c>
      <c r="H10" s="29" t="s">
        <v>175</v>
      </c>
      <c r="I10" s="36" t="s">
        <v>100</v>
      </c>
      <c r="J10" s="29" t="s">
        <v>115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43729</v>
      </c>
      <c r="C11" s="13" t="str">
        <f t="shared" si="0"/>
        <v>Sobota</v>
      </c>
      <c r="D11" s="13" t="s">
        <v>6</v>
      </c>
      <c r="E11" s="13" t="s">
        <v>20</v>
      </c>
      <c r="F11" s="29"/>
      <c r="G11" s="29" t="s">
        <v>116</v>
      </c>
      <c r="H11" s="29"/>
      <c r="I11" s="36"/>
      <c r="J11" s="29"/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43729</v>
      </c>
      <c r="C12" s="13" t="str">
        <f t="shared" si="0"/>
        <v>Sobota</v>
      </c>
      <c r="D12" s="13" t="s">
        <v>7</v>
      </c>
      <c r="E12" s="13" t="s">
        <v>21</v>
      </c>
      <c r="F12" s="29"/>
      <c r="G12" s="29" t="s">
        <v>116</v>
      </c>
      <c r="H12" s="29"/>
      <c r="I12" s="36"/>
      <c r="J12" s="29"/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43729</v>
      </c>
      <c r="C13" s="13" t="str">
        <f t="shared" si="0"/>
        <v>Sobota</v>
      </c>
      <c r="D13" s="13" t="s">
        <v>8</v>
      </c>
      <c r="E13" s="13" t="s">
        <v>22</v>
      </c>
      <c r="F13" s="29"/>
      <c r="G13" s="29" t="s">
        <v>116</v>
      </c>
      <c r="H13" s="29"/>
      <c r="I13" s="36"/>
      <c r="J13" s="29"/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43729</v>
      </c>
      <c r="C14" s="13" t="str">
        <f t="shared" si="0"/>
        <v>Sobota</v>
      </c>
      <c r="D14" s="13" t="s">
        <v>9</v>
      </c>
      <c r="E14" s="13" t="s">
        <v>23</v>
      </c>
      <c r="F14" s="29"/>
      <c r="G14" s="37" t="s">
        <v>116</v>
      </c>
      <c r="H14" s="29"/>
      <c r="I14" s="36"/>
      <c r="J14" s="29"/>
      <c r="K14" s="35"/>
      <c r="L14" s="30"/>
      <c r="M14" s="23" t="e">
        <f>AND(NOT(AND(ISBLANK(#REF!),ISBLANK(#REF!),ISBLANK(#REF!),ISBLANK(#REF!),ISBLANK(#REF!),ISBLANK(#REF!),ISBLANK(L14))), OR(LEN(C14)&lt;2,ISBLANK(D14),ISBLANK(E14),ISBLANK(#REF!),ISBLANK(#REF!),ISBLANK(#REF!),ISBLANK(#REF!),ISBLANK(#REF!),ISBLANK(#REF!),AND(#REF!=YesValue,ISBLANK(L14))))</f>
        <v>#REF!</v>
      </c>
      <c r="N14" s="23"/>
    </row>
    <row r="15" spans="1:15" ht="15" customHeight="1" x14ac:dyDescent="0.2">
      <c r="A15" s="4"/>
      <c r="B15" s="12">
        <f t="shared" si="2"/>
        <v>43729</v>
      </c>
      <c r="C15" s="13" t="str">
        <f t="shared" si="0"/>
        <v>Sobota</v>
      </c>
      <c r="D15" s="13" t="s">
        <v>10</v>
      </c>
      <c r="E15" s="13" t="s">
        <v>24</v>
      </c>
      <c r="F15" s="29"/>
      <c r="G15" s="37" t="s">
        <v>116</v>
      </c>
      <c r="H15" s="29"/>
      <c r="I15" s="36"/>
      <c r="J15" s="29"/>
      <c r="K15" s="35"/>
      <c r="L15" s="30"/>
      <c r="M15" s="23" t="e">
        <f>AND(NOT(AND(ISBLANK(#REF!),ISBLANK(#REF!),ISBLANK(#REF!),ISBLANK(#REF!),ISBLANK(#REF!),ISBLANK(#REF!),ISBLANK(L15))), OR(LEN(C15)&lt;2,ISBLANK(D15),ISBLANK(E15),ISBLANK(#REF!),ISBLANK(#REF!),ISBLANK(#REF!),ISBLANK(#REF!),ISBLANK(#REF!),ISBLANK(#REF!),AND(#REF!=YesValue,ISBLANK(L15))))</f>
        <v>#REF!</v>
      </c>
      <c r="N15" s="23"/>
    </row>
    <row r="16" spans="1:15" ht="15" customHeight="1" x14ac:dyDescent="0.2">
      <c r="A16" s="4"/>
      <c r="B16" s="12">
        <f t="shared" si="2"/>
        <v>43729</v>
      </c>
      <c r="C16" s="13" t="str">
        <f t="shared" si="0"/>
        <v>Sobota</v>
      </c>
      <c r="D16" s="13" t="s">
        <v>11</v>
      </c>
      <c r="E16" s="13" t="s">
        <v>25</v>
      </c>
      <c r="F16" s="29" t="s">
        <v>117</v>
      </c>
      <c r="G16" s="37" t="s">
        <v>118</v>
      </c>
      <c r="H16" s="29" t="s">
        <v>162</v>
      </c>
      <c r="I16" s="36" t="s">
        <v>100</v>
      </c>
      <c r="J16" s="29" t="s">
        <v>115</v>
      </c>
      <c r="K16" s="35"/>
      <c r="L16" s="30"/>
      <c r="M16" s="23" t="b">
        <f>AND(NOT(AND(ISBLANK(F14),ISBLANK(G14),ISBLANK(H14),ISBLANK(I14),ISBLANK(J14),ISBLANK(K14),ISBLANK(L16))), OR(LEN(C16)&lt;2,ISBLANK(D16),ISBLANK(E16),ISBLANK(F14),ISBLANK(G14),ISBLANK(H14),ISBLANK(I14),ISBLANK(J14),ISBLANK(K14),AND(K14=YesValue,ISBLANK(L16))))</f>
        <v>1</v>
      </c>
      <c r="N16" s="23"/>
    </row>
    <row r="17" spans="1:14" ht="15" customHeight="1" x14ac:dyDescent="0.2">
      <c r="A17" s="4"/>
      <c r="B17" s="12">
        <f t="shared" si="2"/>
        <v>43729</v>
      </c>
      <c r="C17" s="13" t="str">
        <f t="shared" si="0"/>
        <v>Sobota</v>
      </c>
      <c r="D17" s="13" t="s">
        <v>12</v>
      </c>
      <c r="E17" s="13" t="s">
        <v>26</v>
      </c>
      <c r="F17" s="29"/>
      <c r="G17" s="37" t="s">
        <v>118</v>
      </c>
      <c r="H17" s="29"/>
      <c r="I17" s="36"/>
      <c r="J17" s="29"/>
      <c r="K17" s="35"/>
      <c r="L17" s="30"/>
      <c r="M17" s="23" t="b">
        <f>AND(NOT(AND(ISBLANK(F15),ISBLANK(G15),ISBLANK(H15),ISBLANK(I15),ISBLANK(J15),ISBLANK(K15),ISBLANK(L17))), OR(LEN(C17)&lt;2,ISBLANK(D17),ISBLANK(E17),ISBLANK(F15),ISBLANK(G15),ISBLANK(H15),ISBLANK(I15),ISBLANK(J15),ISBLANK(K15),AND(K15=YesValue,ISBLANK(L17))))</f>
        <v>1</v>
      </c>
      <c r="N17" s="23"/>
    </row>
    <row r="18" spans="1:14" ht="15" customHeight="1" x14ac:dyDescent="0.2">
      <c r="A18" s="4"/>
      <c r="B18" s="12">
        <f t="shared" si="2"/>
        <v>43729</v>
      </c>
      <c r="C18" s="13" t="str">
        <f t="shared" si="0"/>
        <v>Sobota</v>
      </c>
      <c r="D18" s="13" t="s">
        <v>13</v>
      </c>
      <c r="E18" s="13" t="s">
        <v>27</v>
      </c>
      <c r="F18" s="29"/>
      <c r="G18" s="29" t="s">
        <v>118</v>
      </c>
      <c r="H18" s="29"/>
      <c r="I18" s="36"/>
      <c r="J18" s="29"/>
      <c r="K18" s="35"/>
      <c r="L18" s="30"/>
      <c r="M18" s="23" t="b">
        <f>AND(NOT(AND(ISBLANK(F16),ISBLANK(G16),ISBLANK(H16),ISBLANK(I16),ISBLANK(J16),ISBLANK(K16),ISBLANK(L18))), OR(LEN(C18)&lt;2,ISBLANK(D18),ISBLANK(E18),ISBLANK(F16),ISBLANK(G16),ISBLANK(H16),ISBLANK(I16),ISBLANK(J16),ISBLANK(K16),AND(K16=YesValue,ISBLANK(L18))))</f>
        <v>1</v>
      </c>
      <c r="N18" s="23"/>
    </row>
    <row r="19" spans="1:14" ht="15" customHeight="1" x14ac:dyDescent="0.2">
      <c r="A19" s="4"/>
      <c r="B19" s="12">
        <f t="shared" si="2"/>
        <v>43729</v>
      </c>
      <c r="C19" s="13" t="str">
        <f t="shared" si="0"/>
        <v>Sobota</v>
      </c>
      <c r="D19" s="13" t="s">
        <v>14</v>
      </c>
      <c r="E19" s="13" t="s">
        <v>28</v>
      </c>
      <c r="F19" s="29"/>
      <c r="G19" s="29" t="s">
        <v>118</v>
      </c>
      <c r="H19" s="29"/>
      <c r="I19" s="36"/>
      <c r="J19" s="29"/>
      <c r="K19" s="35"/>
      <c r="L19" s="30"/>
      <c r="M19" s="23" t="b">
        <f>AND(NOT(AND(ISBLANK(F17),ISBLANK(G17),ISBLANK(H17),ISBLANK(I17),ISBLANK(J17),ISBLANK(K17),ISBLANK(L19))), OR(LEN(C19)&lt;2,ISBLANK(D19),ISBLANK(E19),ISBLANK(F17),ISBLANK(G17),ISBLANK(H17),ISBLANK(I17),ISBLANK(J17),ISBLANK(K17),AND(K17=YesValue,ISBLANK(L19))))</f>
        <v>1</v>
      </c>
      <c r="N19" s="23"/>
    </row>
    <row r="20" spans="1:14" ht="15" customHeight="1" x14ac:dyDescent="0.2">
      <c r="A20" s="4"/>
      <c r="B20" s="12">
        <f t="shared" si="2"/>
        <v>43729</v>
      </c>
      <c r="C20" s="13" t="str">
        <f t="shared" si="0"/>
        <v>Sobota</v>
      </c>
      <c r="D20" s="13" t="s">
        <v>15</v>
      </c>
      <c r="E20" s="13" t="s">
        <v>29</v>
      </c>
      <c r="F20" s="29"/>
      <c r="G20" s="29"/>
      <c r="H20" s="29"/>
      <c r="I20" s="36"/>
      <c r="J20" s="29"/>
      <c r="K20" s="35"/>
      <c r="L20" s="30"/>
      <c r="M20" s="23" t="b">
        <f t="shared" si="1"/>
        <v>0</v>
      </c>
      <c r="N20" s="23"/>
    </row>
    <row r="21" spans="1:14" ht="15" customHeight="1" x14ac:dyDescent="0.2">
      <c r="A21" s="4"/>
      <c r="B21" s="12">
        <f t="shared" si="2"/>
        <v>43729</v>
      </c>
      <c r="C21" s="13" t="str">
        <f t="shared" si="0"/>
        <v>Sobota</v>
      </c>
      <c r="D21" s="13" t="s">
        <v>16</v>
      </c>
      <c r="E21" s="13" t="s">
        <v>30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 t="shared" si="2"/>
        <v>43729</v>
      </c>
      <c r="C22" s="13" t="str">
        <f t="shared" si="0"/>
        <v>Sobota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43749</v>
      </c>
      <c r="B23" s="12">
        <f>IF(A23&gt;0,A23," ")</f>
        <v>43749</v>
      </c>
      <c r="C23" s="13" t="str">
        <f t="shared" si="0"/>
        <v>Pátek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43749</v>
      </c>
      <c r="C24" s="13" t="str">
        <f t="shared" si="0"/>
        <v>Pátek</v>
      </c>
      <c r="D24" s="13" t="s">
        <v>5</v>
      </c>
      <c r="E24" s="13" t="s">
        <v>19</v>
      </c>
      <c r="F24" s="29"/>
      <c r="G24" s="29"/>
      <c r="H24" s="29"/>
      <c r="I24" s="36"/>
      <c r="J24" s="29"/>
      <c r="K24" s="35"/>
      <c r="L24" s="30"/>
      <c r="M24" s="23" t="b">
        <f t="shared" si="1"/>
        <v>0</v>
      </c>
      <c r="N24" s="23"/>
    </row>
    <row r="25" spans="1:14" ht="15" customHeight="1" x14ac:dyDescent="0.2">
      <c r="A25" s="4"/>
      <c r="B25" s="12">
        <f t="shared" si="3"/>
        <v>43749</v>
      </c>
      <c r="C25" s="13" t="str">
        <f t="shared" si="0"/>
        <v>Pátek</v>
      </c>
      <c r="D25" s="13" t="s">
        <v>6</v>
      </c>
      <c r="E25" s="13" t="s">
        <v>20</v>
      </c>
      <c r="F25" s="29" t="s">
        <v>166</v>
      </c>
      <c r="G25" s="29" t="s">
        <v>119</v>
      </c>
      <c r="H25" s="29" t="s">
        <v>120</v>
      </c>
      <c r="I25" s="36" t="s">
        <v>99</v>
      </c>
      <c r="J25" s="38" t="s">
        <v>161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43749</v>
      </c>
      <c r="C26" s="13" t="str">
        <f t="shared" si="0"/>
        <v>Pátek</v>
      </c>
      <c r="D26" s="13" t="s">
        <v>7</v>
      </c>
      <c r="E26" s="13" t="s">
        <v>21</v>
      </c>
      <c r="F26" s="29"/>
      <c r="G26" s="29" t="s">
        <v>119</v>
      </c>
      <c r="H26" s="29"/>
      <c r="I26" s="36"/>
      <c r="J26" s="29"/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43749</v>
      </c>
      <c r="C27" s="13" t="str">
        <f t="shared" si="0"/>
        <v>Pátek</v>
      </c>
      <c r="D27" s="13" t="s">
        <v>8</v>
      </c>
      <c r="E27" s="13" t="s">
        <v>22</v>
      </c>
      <c r="F27" s="29"/>
      <c r="G27" s="29" t="s">
        <v>119</v>
      </c>
      <c r="H27" s="29"/>
      <c r="I27" s="36"/>
      <c r="J27" s="29"/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43749</v>
      </c>
      <c r="C28" s="13" t="str">
        <f t="shared" si="0"/>
        <v>Pátek</v>
      </c>
      <c r="D28" s="13" t="s">
        <v>9</v>
      </c>
      <c r="E28" s="13" t="s">
        <v>23</v>
      </c>
      <c r="F28" s="29"/>
      <c r="G28" s="29"/>
      <c r="H28" s="29"/>
      <c r="I28" s="36"/>
      <c r="J28" s="29"/>
      <c r="K28" s="35"/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0</v>
      </c>
      <c r="N28" s="23"/>
    </row>
    <row r="29" spans="1:14" ht="15" customHeight="1" x14ac:dyDescent="0.2">
      <c r="A29" s="4"/>
      <c r="B29" s="12">
        <f t="shared" si="3"/>
        <v>43749</v>
      </c>
      <c r="C29" s="13" t="str">
        <f t="shared" si="0"/>
        <v>Pátek</v>
      </c>
      <c r="D29" s="13" t="s">
        <v>10</v>
      </c>
      <c r="E29" s="13" t="s">
        <v>24</v>
      </c>
      <c r="F29" s="29" t="s">
        <v>133</v>
      </c>
      <c r="G29" s="29" t="s">
        <v>134</v>
      </c>
      <c r="H29" s="29" t="s">
        <v>169</v>
      </c>
      <c r="I29" s="36" t="s">
        <v>99</v>
      </c>
      <c r="J29" s="29" t="s">
        <v>165</v>
      </c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  <c r="N29" s="23"/>
    </row>
    <row r="30" spans="1:14" ht="15" customHeight="1" x14ac:dyDescent="0.2">
      <c r="A30" s="4"/>
      <c r="B30" s="12">
        <f t="shared" si="3"/>
        <v>43749</v>
      </c>
      <c r="C30" s="13" t="str">
        <f t="shared" si="0"/>
        <v>Pátek</v>
      </c>
      <c r="D30" s="13" t="s">
        <v>11</v>
      </c>
      <c r="E30" s="13" t="s">
        <v>25</v>
      </c>
      <c r="F30" s="29"/>
      <c r="G30" s="29" t="s">
        <v>157</v>
      </c>
      <c r="H30" s="29"/>
      <c r="I30" s="36"/>
      <c r="J30" s="29"/>
      <c r="K30" s="35"/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43749</v>
      </c>
      <c r="C31" s="13" t="str">
        <f t="shared" si="0"/>
        <v>Pátek</v>
      </c>
      <c r="D31" s="13" t="s">
        <v>12</v>
      </c>
      <c r="E31" s="13" t="s">
        <v>26</v>
      </c>
      <c r="F31" s="29"/>
      <c r="G31" s="29" t="s">
        <v>134</v>
      </c>
      <c r="H31" s="29"/>
      <c r="I31" s="36"/>
      <c r="J31" s="29"/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43749</v>
      </c>
      <c r="C32" s="13" t="str">
        <f t="shared" si="0"/>
        <v>Pátek</v>
      </c>
      <c r="D32" s="13" t="s">
        <v>13</v>
      </c>
      <c r="E32" s="13" t="s">
        <v>27</v>
      </c>
      <c r="F32" s="29"/>
      <c r="G32" s="29"/>
      <c r="H32" s="29"/>
      <c r="I32" s="36"/>
      <c r="J32" s="29"/>
      <c r="K32" s="35"/>
      <c r="L32" s="30"/>
      <c r="M32" s="23" t="b">
        <f t="shared" si="1"/>
        <v>0</v>
      </c>
      <c r="N32" s="23"/>
    </row>
    <row r="33" spans="1:14" ht="15" customHeight="1" x14ac:dyDescent="0.2">
      <c r="A33" s="4"/>
      <c r="B33" s="12">
        <f t="shared" si="3"/>
        <v>43749</v>
      </c>
      <c r="C33" s="13" t="str">
        <f t="shared" si="0"/>
        <v>Pátek</v>
      </c>
      <c r="D33" s="13" t="s">
        <v>14</v>
      </c>
      <c r="E33" s="13" t="s">
        <v>28</v>
      </c>
      <c r="F33" s="29"/>
      <c r="G33" s="29"/>
      <c r="H33" s="29"/>
      <c r="I33" s="36"/>
      <c r="J33" s="29"/>
      <c r="K33" s="35"/>
      <c r="L33" s="30"/>
      <c r="M33" s="23" t="b">
        <f t="shared" si="1"/>
        <v>0</v>
      </c>
      <c r="N33" s="23"/>
    </row>
    <row r="34" spans="1:14" ht="15" customHeight="1" x14ac:dyDescent="0.2">
      <c r="A34" s="4"/>
      <c r="B34" s="12">
        <f t="shared" si="3"/>
        <v>43749</v>
      </c>
      <c r="C34" s="13" t="str">
        <f t="shared" si="0"/>
        <v>Pátek</v>
      </c>
      <c r="D34" s="13" t="s">
        <v>15</v>
      </c>
      <c r="E34" s="13" t="s">
        <v>29</v>
      </c>
      <c r="F34" s="29"/>
      <c r="G34" s="29"/>
      <c r="H34" s="29"/>
      <c r="I34" s="36"/>
      <c r="J34" s="29"/>
      <c r="K34" s="35"/>
      <c r="L34" s="30"/>
      <c r="M34" s="23" t="b">
        <f t="shared" si="1"/>
        <v>0</v>
      </c>
      <c r="N34" s="23"/>
    </row>
    <row r="35" spans="1:14" ht="15" customHeight="1" x14ac:dyDescent="0.2">
      <c r="A35" s="4"/>
      <c r="B35" s="12">
        <f t="shared" si="3"/>
        <v>43749</v>
      </c>
      <c r="C35" s="13" t="str">
        <f t="shared" si="0"/>
        <v>Pátek</v>
      </c>
      <c r="D35" s="13" t="s">
        <v>16</v>
      </c>
      <c r="E35" s="13" t="s">
        <v>30</v>
      </c>
      <c r="F35" s="29"/>
      <c r="G35" s="29"/>
      <c r="H35" s="29"/>
      <c r="I35" s="36"/>
      <c r="J35" s="29"/>
      <c r="K35" s="35"/>
      <c r="L35" s="30"/>
      <c r="M35" s="23" t="b">
        <f t="shared" si="1"/>
        <v>0</v>
      </c>
      <c r="N35" s="23"/>
    </row>
    <row r="36" spans="1:14" ht="15.75" customHeight="1" thickBot="1" x14ac:dyDescent="0.25">
      <c r="A36" s="4"/>
      <c r="B36" s="14">
        <f t="shared" si="3"/>
        <v>43749</v>
      </c>
      <c r="C36" s="13" t="str">
        <f t="shared" si="0"/>
        <v>Pátek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43771</v>
      </c>
      <c r="B37" s="12">
        <f>IF(A37&gt;0,A37," ")</f>
        <v>43771</v>
      </c>
      <c r="C37" s="13" t="str">
        <f t="shared" si="0"/>
        <v>Sobota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43771</v>
      </c>
      <c r="C38" s="13" t="str">
        <f t="shared" si="0"/>
        <v>Sobota</v>
      </c>
      <c r="D38" s="13" t="s">
        <v>5</v>
      </c>
      <c r="E38" s="13" t="s">
        <v>19</v>
      </c>
      <c r="F38" s="29" t="s">
        <v>123</v>
      </c>
      <c r="G38" s="29" t="s">
        <v>124</v>
      </c>
      <c r="H38" s="29" t="s">
        <v>125</v>
      </c>
      <c r="I38" s="36" t="s">
        <v>100</v>
      </c>
      <c r="J38" s="29" t="s">
        <v>159</v>
      </c>
      <c r="K38" s="35"/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43771</v>
      </c>
      <c r="C39" s="13" t="str">
        <f t="shared" si="0"/>
        <v>Sobota</v>
      </c>
      <c r="D39" s="13" t="s">
        <v>6</v>
      </c>
      <c r="E39" s="13" t="s">
        <v>20</v>
      </c>
      <c r="F39" s="29"/>
      <c r="G39" s="29" t="s">
        <v>124</v>
      </c>
      <c r="H39" s="29"/>
      <c r="I39" s="36"/>
      <c r="J39" s="29"/>
      <c r="K39" s="35"/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43771</v>
      </c>
      <c r="C40" s="13" t="str">
        <f t="shared" si="0"/>
        <v>Sobota</v>
      </c>
      <c r="D40" s="13" t="s">
        <v>7</v>
      </c>
      <c r="E40" s="13" t="s">
        <v>21</v>
      </c>
      <c r="F40" s="29"/>
      <c r="G40" s="29" t="s">
        <v>124</v>
      </c>
      <c r="H40" s="29"/>
      <c r="I40" s="36"/>
      <c r="J40" s="29"/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43771</v>
      </c>
      <c r="C41" s="13" t="str">
        <f t="shared" si="0"/>
        <v>Sobota</v>
      </c>
      <c r="D41" s="13" t="s">
        <v>8</v>
      </c>
      <c r="E41" s="13" t="s">
        <v>22</v>
      </c>
      <c r="F41" s="29"/>
      <c r="G41" s="29" t="s">
        <v>124</v>
      </c>
      <c r="H41" s="29"/>
      <c r="I41" s="36"/>
      <c r="J41" s="29"/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43771</v>
      </c>
      <c r="C42" s="13" t="str">
        <f t="shared" si="0"/>
        <v>Sobota</v>
      </c>
      <c r="D42" s="13" t="s">
        <v>9</v>
      </c>
      <c r="E42" s="13" t="s">
        <v>23</v>
      </c>
      <c r="F42" s="29" t="s">
        <v>126</v>
      </c>
      <c r="G42" s="29" t="s">
        <v>127</v>
      </c>
      <c r="H42" s="29" t="s">
        <v>164</v>
      </c>
      <c r="I42" s="36" t="s">
        <v>100</v>
      </c>
      <c r="J42" s="29" t="s">
        <v>160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43771</v>
      </c>
      <c r="C43" s="13" t="str">
        <f t="shared" si="0"/>
        <v>Sobota</v>
      </c>
      <c r="D43" s="13" t="s">
        <v>10</v>
      </c>
      <c r="E43" s="13" t="s">
        <v>24</v>
      </c>
      <c r="F43" s="29"/>
      <c r="G43" s="29" t="s">
        <v>127</v>
      </c>
      <c r="H43" s="29"/>
      <c r="I43" s="36"/>
      <c r="J43" s="29"/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43771</v>
      </c>
      <c r="C44" s="13" t="str">
        <f t="shared" si="0"/>
        <v>Sobota</v>
      </c>
      <c r="D44" s="13" t="s">
        <v>11</v>
      </c>
      <c r="E44" s="13" t="s">
        <v>25</v>
      </c>
      <c r="F44" s="29"/>
      <c r="G44" s="29" t="s">
        <v>127</v>
      </c>
      <c r="H44" s="29"/>
      <c r="I44" s="36"/>
      <c r="J44" s="29"/>
      <c r="K44" s="35"/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43771</v>
      </c>
      <c r="C45" s="13" t="str">
        <f t="shared" si="0"/>
        <v>Sobota</v>
      </c>
      <c r="D45" s="13" t="s">
        <v>12</v>
      </c>
      <c r="E45" s="13" t="s">
        <v>26</v>
      </c>
      <c r="F45" s="29"/>
      <c r="G45" s="29" t="s">
        <v>127</v>
      </c>
      <c r="H45" s="29"/>
      <c r="I45" s="36"/>
      <c r="J45" s="29"/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43771</v>
      </c>
      <c r="C46" s="13" t="str">
        <f t="shared" si="0"/>
        <v>Sobota</v>
      </c>
      <c r="D46" s="13" t="s">
        <v>13</v>
      </c>
      <c r="E46" s="13" t="s">
        <v>27</v>
      </c>
      <c r="F46" s="29"/>
      <c r="G46" s="29"/>
      <c r="H46" s="29"/>
      <c r="I46" s="36"/>
      <c r="J46" s="29"/>
      <c r="K46" s="35"/>
      <c r="L46" s="30"/>
      <c r="M46" s="23" t="b">
        <f t="shared" si="1"/>
        <v>0</v>
      </c>
      <c r="N46" s="23"/>
    </row>
    <row r="47" spans="1:14" ht="15" customHeight="1" x14ac:dyDescent="0.2">
      <c r="A47" s="4"/>
      <c r="B47" s="12">
        <f t="shared" si="4"/>
        <v>43771</v>
      </c>
      <c r="C47" s="13" t="str">
        <f t="shared" si="0"/>
        <v>Sobota</v>
      </c>
      <c r="D47" s="13" t="s">
        <v>14</v>
      </c>
      <c r="E47" s="13" t="s">
        <v>28</v>
      </c>
      <c r="F47" s="29"/>
      <c r="G47" s="29"/>
      <c r="H47" s="29"/>
      <c r="I47" s="36"/>
      <c r="J47" s="29"/>
      <c r="K47" s="35"/>
      <c r="L47" s="30"/>
      <c r="M47" s="23" t="b">
        <f t="shared" si="1"/>
        <v>0</v>
      </c>
      <c r="N47" s="23"/>
    </row>
    <row r="48" spans="1:14" ht="15" customHeight="1" x14ac:dyDescent="0.2">
      <c r="A48" s="4"/>
      <c r="B48" s="12">
        <f t="shared" si="4"/>
        <v>43771</v>
      </c>
      <c r="C48" s="13" t="str">
        <f t="shared" si="0"/>
        <v>Sobota</v>
      </c>
      <c r="D48" s="13" t="s">
        <v>15</v>
      </c>
      <c r="E48" s="13" t="s">
        <v>29</v>
      </c>
      <c r="F48" s="29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">
      <c r="A49" s="4"/>
      <c r="B49" s="12">
        <f t="shared" si="4"/>
        <v>43771</v>
      </c>
      <c r="C49" s="13" t="str">
        <f t="shared" si="0"/>
        <v>Sobota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25">
      <c r="A50" s="4"/>
      <c r="B50" s="14">
        <f t="shared" si="4"/>
        <v>43771</v>
      </c>
      <c r="C50" s="13" t="str">
        <f t="shared" si="0"/>
        <v>Sobota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43791</v>
      </c>
      <c r="B51" s="12">
        <f>IF(A51&gt;0,A51," ")</f>
        <v>43791</v>
      </c>
      <c r="C51" s="13" t="str">
        <f t="shared" si="0"/>
        <v>Pátek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43791</v>
      </c>
      <c r="C52" s="13" t="str">
        <f t="shared" si="0"/>
        <v>Pátek</v>
      </c>
      <c r="D52" s="13" t="s">
        <v>5</v>
      </c>
      <c r="E52" s="13" t="s">
        <v>19</v>
      </c>
      <c r="F52" s="29" t="s">
        <v>130</v>
      </c>
      <c r="G52" s="29" t="s">
        <v>129</v>
      </c>
      <c r="H52" s="29" t="s">
        <v>131</v>
      </c>
      <c r="I52" s="36" t="s">
        <v>99</v>
      </c>
      <c r="J52" s="29" t="s">
        <v>132</v>
      </c>
      <c r="K52" s="35"/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43791</v>
      </c>
      <c r="C53" s="13" t="str">
        <f t="shared" si="0"/>
        <v>Pátek</v>
      </c>
      <c r="D53" s="13" t="s">
        <v>6</v>
      </c>
      <c r="E53" s="13" t="s">
        <v>20</v>
      </c>
      <c r="F53" s="29"/>
      <c r="G53" s="29" t="s">
        <v>129</v>
      </c>
      <c r="H53" s="29"/>
      <c r="I53" s="36"/>
      <c r="J53" s="29"/>
      <c r="K53" s="35"/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43791</v>
      </c>
      <c r="C54" s="13" t="str">
        <f t="shared" si="0"/>
        <v>Pátek</v>
      </c>
      <c r="D54" s="13" t="s">
        <v>7</v>
      </c>
      <c r="E54" s="13" t="s">
        <v>21</v>
      </c>
      <c r="F54" s="29"/>
      <c r="G54" s="29" t="s">
        <v>129</v>
      </c>
      <c r="H54" s="29"/>
      <c r="I54" s="36"/>
      <c r="J54" s="29"/>
      <c r="K54" s="35"/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43791</v>
      </c>
      <c r="C55" s="13" t="str">
        <f t="shared" si="0"/>
        <v>Pátek</v>
      </c>
      <c r="D55" s="13" t="s">
        <v>8</v>
      </c>
      <c r="E55" s="13" t="s">
        <v>22</v>
      </c>
      <c r="F55" s="29"/>
      <c r="G55" s="29" t="s">
        <v>129</v>
      </c>
      <c r="H55" s="29"/>
      <c r="I55" s="36"/>
      <c r="J55" s="29"/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43791</v>
      </c>
      <c r="C56" s="13" t="str">
        <f t="shared" si="0"/>
        <v>Pátek</v>
      </c>
      <c r="D56" s="13" t="s">
        <v>9</v>
      </c>
      <c r="E56" s="13" t="s">
        <v>23</v>
      </c>
      <c r="F56" s="29"/>
      <c r="G56" s="29" t="s">
        <v>129</v>
      </c>
      <c r="H56" s="29"/>
      <c r="I56" s="36"/>
      <c r="J56" s="29"/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43791</v>
      </c>
      <c r="C57" s="13" t="str">
        <f t="shared" si="0"/>
        <v>Pátek</v>
      </c>
      <c r="D57" s="13" t="s">
        <v>10</v>
      </c>
      <c r="E57" s="13" t="s">
        <v>24</v>
      </c>
      <c r="F57" s="29" t="s">
        <v>121</v>
      </c>
      <c r="G57" s="29" t="s">
        <v>122</v>
      </c>
      <c r="H57" s="29" t="s">
        <v>120</v>
      </c>
      <c r="I57" s="36" t="s">
        <v>99</v>
      </c>
      <c r="J57" s="29" t="s">
        <v>158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43791</v>
      </c>
      <c r="C58" s="13" t="str">
        <f t="shared" si="0"/>
        <v>Pátek</v>
      </c>
      <c r="D58" s="13" t="s">
        <v>11</v>
      </c>
      <c r="E58" s="13" t="s">
        <v>25</v>
      </c>
      <c r="F58" s="29"/>
      <c r="G58" s="29" t="s">
        <v>122</v>
      </c>
      <c r="H58" s="29"/>
      <c r="I58" s="36"/>
      <c r="J58" s="29"/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43791</v>
      </c>
      <c r="C59" s="13" t="str">
        <f t="shared" si="0"/>
        <v>Pátek</v>
      </c>
      <c r="D59" s="13" t="s">
        <v>12</v>
      </c>
      <c r="E59" s="13" t="s">
        <v>26</v>
      </c>
      <c r="F59" s="29"/>
      <c r="G59" s="29" t="s">
        <v>122</v>
      </c>
      <c r="H59" s="29"/>
      <c r="I59" s="36"/>
      <c r="J59" s="29"/>
      <c r="K59" s="35"/>
      <c r="L59" s="30"/>
      <c r="M59" s="23" t="b">
        <f t="shared" si="1"/>
        <v>1</v>
      </c>
      <c r="N59" s="23"/>
    </row>
    <row r="60" spans="1:14" ht="15" customHeight="1" x14ac:dyDescent="0.2">
      <c r="A60" s="4"/>
      <c r="B60" s="12">
        <f t="shared" si="5"/>
        <v>43791</v>
      </c>
      <c r="C60" s="13" t="str">
        <f t="shared" si="0"/>
        <v>Pátek</v>
      </c>
      <c r="D60" s="13" t="s">
        <v>13</v>
      </c>
      <c r="E60" s="13" t="s">
        <v>27</v>
      </c>
      <c r="F60" s="29"/>
      <c r="G60" s="29"/>
      <c r="H60" s="29"/>
      <c r="I60" s="36"/>
      <c r="J60" s="29"/>
      <c r="K60" s="35"/>
      <c r="L60" s="30"/>
      <c r="M60" s="23" t="b">
        <f t="shared" si="1"/>
        <v>0</v>
      </c>
      <c r="N60" s="23"/>
    </row>
    <row r="61" spans="1:14" ht="15" customHeight="1" x14ac:dyDescent="0.2">
      <c r="A61" s="4"/>
      <c r="B61" s="12">
        <f t="shared" si="5"/>
        <v>43791</v>
      </c>
      <c r="C61" s="13" t="str">
        <f t="shared" si="0"/>
        <v>Pátek</v>
      </c>
      <c r="D61" s="13" t="s">
        <v>14</v>
      </c>
      <c r="E61" s="13" t="s">
        <v>28</v>
      </c>
      <c r="F61" s="29"/>
      <c r="G61" s="29"/>
      <c r="H61" s="29"/>
      <c r="I61" s="36"/>
      <c r="J61" s="29"/>
      <c r="K61" s="35"/>
      <c r="L61" s="30"/>
      <c r="M61" s="23" t="b">
        <f t="shared" si="1"/>
        <v>0</v>
      </c>
      <c r="N61" s="23"/>
    </row>
    <row r="62" spans="1:14" ht="15" customHeight="1" x14ac:dyDescent="0.2">
      <c r="A62" s="4"/>
      <c r="B62" s="12">
        <f t="shared" si="5"/>
        <v>43791</v>
      </c>
      <c r="C62" s="13" t="str">
        <f t="shared" si="0"/>
        <v>Pátek</v>
      </c>
      <c r="D62" s="13" t="s">
        <v>15</v>
      </c>
      <c r="E62" s="13" t="s">
        <v>29</v>
      </c>
      <c r="F62" s="29"/>
      <c r="G62" s="29"/>
      <c r="H62" s="29"/>
      <c r="I62" s="36"/>
      <c r="J62" s="29"/>
      <c r="K62" s="35"/>
      <c r="L62" s="30"/>
      <c r="M62" s="23" t="b">
        <f t="shared" si="1"/>
        <v>0</v>
      </c>
      <c r="N62" s="23"/>
    </row>
    <row r="63" spans="1:14" ht="15" customHeight="1" x14ac:dyDescent="0.2">
      <c r="A63" s="4"/>
      <c r="B63" s="12">
        <f t="shared" si="5"/>
        <v>43791</v>
      </c>
      <c r="C63" s="13" t="str">
        <f t="shared" si="0"/>
        <v>Pátek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75" customHeight="1" thickBot="1" x14ac:dyDescent="0.25">
      <c r="A64" s="4"/>
      <c r="B64" s="14">
        <f t="shared" si="5"/>
        <v>43791</v>
      </c>
      <c r="C64" s="13" t="str">
        <f t="shared" si="0"/>
        <v>Pátek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43862</v>
      </c>
      <c r="B65" s="12">
        <f>IF(A65&gt;0,A65," ")</f>
        <v>43862</v>
      </c>
      <c r="C65" s="13" t="str">
        <f t="shared" si="0"/>
        <v>Sobota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43862</v>
      </c>
      <c r="C66" s="13" t="str">
        <f t="shared" si="0"/>
        <v>Sobota</v>
      </c>
      <c r="D66" s="13" t="s">
        <v>5</v>
      </c>
      <c r="E66" s="13" t="s">
        <v>19</v>
      </c>
      <c r="F66" s="29" t="s">
        <v>135</v>
      </c>
      <c r="G66" s="29" t="s">
        <v>136</v>
      </c>
      <c r="H66" s="29" t="s">
        <v>125</v>
      </c>
      <c r="I66" s="36" t="s">
        <v>99</v>
      </c>
      <c r="J66" s="29" t="s">
        <v>128</v>
      </c>
      <c r="K66" s="35"/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43862</v>
      </c>
      <c r="C67" s="13" t="str">
        <f t="shared" si="0"/>
        <v>Sobota</v>
      </c>
      <c r="D67" s="13" t="s">
        <v>6</v>
      </c>
      <c r="E67" s="13" t="s">
        <v>20</v>
      </c>
      <c r="F67" s="29"/>
      <c r="G67" s="29" t="s">
        <v>136</v>
      </c>
      <c r="H67" s="29"/>
      <c r="I67" s="36"/>
      <c r="J67" s="29"/>
      <c r="K67" s="35"/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43862</v>
      </c>
      <c r="C68" s="13" t="str">
        <f t="shared" si="0"/>
        <v>Sobota</v>
      </c>
      <c r="D68" s="13" t="s">
        <v>7</v>
      </c>
      <c r="E68" s="13" t="s">
        <v>21</v>
      </c>
      <c r="F68" s="29"/>
      <c r="G68" s="29" t="s">
        <v>136</v>
      </c>
      <c r="H68" s="29"/>
      <c r="I68" s="36"/>
      <c r="J68" s="29"/>
      <c r="K68" s="35"/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43862</v>
      </c>
      <c r="C69" s="13" t="str">
        <f t="shared" si="0"/>
        <v>Sobota</v>
      </c>
      <c r="D69" s="13" t="s">
        <v>8</v>
      </c>
      <c r="E69" s="13" t="s">
        <v>22</v>
      </c>
      <c r="F69" s="29"/>
      <c r="G69" s="29" t="s">
        <v>136</v>
      </c>
      <c r="H69" s="29"/>
      <c r="I69" s="36"/>
      <c r="J69" s="29"/>
      <c r="K69" s="35"/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43862</v>
      </c>
      <c r="C70" s="13" t="str">
        <f t="shared" si="0"/>
        <v>Sobota</v>
      </c>
      <c r="D70" s="13" t="s">
        <v>9</v>
      </c>
      <c r="E70" s="13" t="s">
        <v>23</v>
      </c>
      <c r="F70" s="29"/>
      <c r="G70" s="29" t="s">
        <v>136</v>
      </c>
      <c r="H70" s="29"/>
      <c r="I70" s="36"/>
      <c r="J70" s="29"/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43862</v>
      </c>
      <c r="C71" s="13" t="str">
        <f t="shared" si="0"/>
        <v>Sobota</v>
      </c>
      <c r="D71" s="13" t="s">
        <v>10</v>
      </c>
      <c r="E71" s="13" t="s">
        <v>24</v>
      </c>
      <c r="F71" s="29"/>
      <c r="G71" s="29" t="s">
        <v>136</v>
      </c>
      <c r="H71" s="29"/>
      <c r="I71" s="36"/>
      <c r="J71" s="29"/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43862</v>
      </c>
      <c r="C72" s="13" t="str">
        <f t="shared" si="0"/>
        <v>Sobota</v>
      </c>
      <c r="D72" s="13" t="s">
        <v>11</v>
      </c>
      <c r="E72" s="13" t="s">
        <v>25</v>
      </c>
      <c r="F72" s="29" t="s">
        <v>137</v>
      </c>
      <c r="G72" s="29" t="s">
        <v>134</v>
      </c>
      <c r="H72" s="29" t="s">
        <v>169</v>
      </c>
      <c r="I72" s="36" t="s">
        <v>99</v>
      </c>
      <c r="J72" s="29" t="s">
        <v>163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43862</v>
      </c>
      <c r="C73" s="13" t="str">
        <f t="shared" ref="C73:C136" si="7">IFERROR(IF(B73&gt;1,CHOOSE(WEEKDAY(B73),"Neděle","Pondělí","Úterý","Středa","Čtvrtek","Pátek","Sobota")," ")," ")</f>
        <v>Sobota</v>
      </c>
      <c r="D73" s="13" t="s">
        <v>12</v>
      </c>
      <c r="E73" s="13" t="s">
        <v>26</v>
      </c>
      <c r="F73" s="29"/>
      <c r="G73" s="29" t="s">
        <v>134</v>
      </c>
      <c r="H73" s="29"/>
      <c r="I73" s="36"/>
      <c r="J73" s="29"/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43862</v>
      </c>
      <c r="C74" s="13" t="str">
        <f t="shared" si="7"/>
        <v>Sobota</v>
      </c>
      <c r="D74" s="13" t="s">
        <v>13</v>
      </c>
      <c r="E74" s="13" t="s">
        <v>27</v>
      </c>
      <c r="F74" s="29"/>
      <c r="G74" s="29" t="s">
        <v>134</v>
      </c>
      <c r="H74" s="29"/>
      <c r="I74" s="36"/>
      <c r="J74" s="29"/>
      <c r="K74" s="35"/>
      <c r="L74" s="30"/>
      <c r="M74" s="23" t="b">
        <f t="shared" si="8"/>
        <v>1</v>
      </c>
      <c r="N74" s="23"/>
    </row>
    <row r="75" spans="1:14" ht="15" customHeight="1" x14ac:dyDescent="0.2">
      <c r="A75" s="4"/>
      <c r="B75" s="12">
        <f t="shared" si="6"/>
        <v>43862</v>
      </c>
      <c r="C75" s="13" t="str">
        <f t="shared" si="7"/>
        <v>Sobota</v>
      </c>
      <c r="D75" s="13" t="s">
        <v>14</v>
      </c>
      <c r="E75" s="13" t="s">
        <v>28</v>
      </c>
      <c r="F75" s="29"/>
      <c r="G75" s="29"/>
      <c r="H75" s="29"/>
      <c r="I75" s="36"/>
      <c r="J75" s="29"/>
      <c r="K75" s="35"/>
      <c r="L75" s="30"/>
      <c r="M75" s="23" t="b">
        <f t="shared" si="8"/>
        <v>0</v>
      </c>
      <c r="N75" s="23"/>
    </row>
    <row r="76" spans="1:14" ht="15" customHeight="1" x14ac:dyDescent="0.2">
      <c r="A76" s="4"/>
      <c r="B76" s="12">
        <f t="shared" si="6"/>
        <v>43862</v>
      </c>
      <c r="C76" s="13" t="str">
        <f t="shared" si="7"/>
        <v>Sobota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8"/>
        <v>0</v>
      </c>
      <c r="N76" s="23"/>
    </row>
    <row r="77" spans="1:14" ht="15" customHeight="1" x14ac:dyDescent="0.2">
      <c r="A77" s="4"/>
      <c r="B77" s="12">
        <f t="shared" si="6"/>
        <v>43862</v>
      </c>
      <c r="C77" s="13" t="str">
        <f t="shared" si="7"/>
        <v>Sobota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25">
      <c r="A78" s="4"/>
      <c r="B78" s="14">
        <f t="shared" si="6"/>
        <v>43862</v>
      </c>
      <c r="C78" s="13" t="str">
        <f t="shared" si="7"/>
        <v>Sobota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>
        <v>43875</v>
      </c>
      <c r="B79" s="12">
        <f>IF(A79&gt;0,A79," ")</f>
        <v>43875</v>
      </c>
      <c r="C79" s="13" t="str">
        <f t="shared" si="7"/>
        <v>Pátek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>
        <f t="shared" ref="B80:B92" si="9">IF(B79&gt;0,B79," ")</f>
        <v>43875</v>
      </c>
      <c r="C80" s="13" t="str">
        <f t="shared" si="7"/>
        <v>Pátek</v>
      </c>
      <c r="D80" s="13" t="s">
        <v>5</v>
      </c>
      <c r="E80" s="13" t="s">
        <v>19</v>
      </c>
      <c r="F80" s="29" t="s">
        <v>156</v>
      </c>
      <c r="G80" s="29" t="s">
        <v>141</v>
      </c>
      <c r="H80" s="29" t="s">
        <v>142</v>
      </c>
      <c r="I80" s="36" t="s">
        <v>99</v>
      </c>
      <c r="J80" s="29" t="s">
        <v>140</v>
      </c>
      <c r="K80" s="35"/>
      <c r="L80" s="30"/>
      <c r="M80" s="23" t="b">
        <f t="shared" si="8"/>
        <v>1</v>
      </c>
      <c r="N80" s="23"/>
    </row>
    <row r="81" spans="1:14" ht="15" customHeight="1" x14ac:dyDescent="0.2">
      <c r="A81" s="4"/>
      <c r="B81" s="12">
        <f t="shared" si="9"/>
        <v>43875</v>
      </c>
      <c r="C81" s="13" t="str">
        <f t="shared" si="7"/>
        <v>Pátek</v>
      </c>
      <c r="D81" s="13" t="s">
        <v>6</v>
      </c>
      <c r="E81" s="13" t="s">
        <v>20</v>
      </c>
      <c r="F81" s="29"/>
      <c r="G81" s="29" t="s">
        <v>141</v>
      </c>
      <c r="H81" s="29"/>
      <c r="I81" s="36"/>
      <c r="J81" s="29"/>
      <c r="K81" s="35"/>
      <c r="L81" s="30"/>
      <c r="M81" s="23" t="b">
        <f t="shared" si="8"/>
        <v>1</v>
      </c>
      <c r="N81" s="23"/>
    </row>
    <row r="82" spans="1:14" ht="15" customHeight="1" x14ac:dyDescent="0.2">
      <c r="A82" s="4"/>
      <c r="B82" s="12">
        <f t="shared" si="9"/>
        <v>43875</v>
      </c>
      <c r="C82" s="13" t="str">
        <f t="shared" si="7"/>
        <v>Pátek</v>
      </c>
      <c r="D82" s="13" t="s">
        <v>7</v>
      </c>
      <c r="E82" s="13" t="s">
        <v>21</v>
      </c>
      <c r="F82" s="29"/>
      <c r="G82" s="29" t="s">
        <v>141</v>
      </c>
      <c r="H82" s="29"/>
      <c r="I82" s="36"/>
      <c r="J82" s="29"/>
      <c r="K82" s="35"/>
      <c r="L82" s="30"/>
      <c r="M82" s="23" t="b">
        <f t="shared" si="8"/>
        <v>1</v>
      </c>
      <c r="N82" s="23"/>
    </row>
    <row r="83" spans="1:14" ht="15" customHeight="1" x14ac:dyDescent="0.2">
      <c r="A83" s="4"/>
      <c r="B83" s="12">
        <f t="shared" si="9"/>
        <v>43875</v>
      </c>
      <c r="C83" s="13" t="str">
        <f t="shared" si="7"/>
        <v>Pátek</v>
      </c>
      <c r="D83" s="13" t="s">
        <v>8</v>
      </c>
      <c r="E83" s="13" t="s">
        <v>22</v>
      </c>
      <c r="F83" s="29" t="s">
        <v>138</v>
      </c>
      <c r="G83" s="29" t="s">
        <v>139</v>
      </c>
      <c r="H83" s="29" t="s">
        <v>172</v>
      </c>
      <c r="I83" s="36" t="s">
        <v>99</v>
      </c>
      <c r="J83" s="29" t="s">
        <v>140</v>
      </c>
      <c r="K83" s="35"/>
      <c r="L83" s="30"/>
      <c r="M83" s="23" t="b">
        <f t="shared" si="8"/>
        <v>1</v>
      </c>
      <c r="N83" s="23"/>
    </row>
    <row r="84" spans="1:14" ht="15" customHeight="1" x14ac:dyDescent="0.2">
      <c r="A84" s="4"/>
      <c r="B84" s="12">
        <f t="shared" si="9"/>
        <v>43875</v>
      </c>
      <c r="C84" s="13" t="str">
        <f t="shared" si="7"/>
        <v>Pátek</v>
      </c>
      <c r="D84" s="13" t="s">
        <v>9</v>
      </c>
      <c r="E84" s="13" t="s">
        <v>23</v>
      </c>
      <c r="F84" s="29"/>
      <c r="G84" s="29" t="s">
        <v>139</v>
      </c>
      <c r="H84" s="29"/>
      <c r="I84" s="36"/>
      <c r="J84" s="29"/>
      <c r="K84" s="35"/>
      <c r="L84" s="30"/>
      <c r="M84" s="23" t="b">
        <f t="shared" si="8"/>
        <v>1</v>
      </c>
      <c r="N84" s="23"/>
    </row>
    <row r="85" spans="1:14" ht="15" customHeight="1" x14ac:dyDescent="0.2">
      <c r="A85" s="4"/>
      <c r="B85" s="12">
        <f t="shared" si="9"/>
        <v>43875</v>
      </c>
      <c r="C85" s="13" t="str">
        <f t="shared" si="7"/>
        <v>Pátek</v>
      </c>
      <c r="D85" s="13" t="s">
        <v>10</v>
      </c>
      <c r="E85" s="13" t="s">
        <v>24</v>
      </c>
      <c r="F85" s="29"/>
      <c r="G85" s="29" t="s">
        <v>139</v>
      </c>
      <c r="H85" s="29"/>
      <c r="I85" s="36"/>
      <c r="J85" s="29"/>
      <c r="K85" s="35"/>
      <c r="L85" s="30"/>
      <c r="M85" s="23" t="b">
        <f t="shared" si="8"/>
        <v>1</v>
      </c>
      <c r="N85" s="23"/>
    </row>
    <row r="86" spans="1:14" ht="15" customHeight="1" x14ac:dyDescent="0.2">
      <c r="A86" s="4"/>
      <c r="B86" s="12">
        <f t="shared" si="9"/>
        <v>43875</v>
      </c>
      <c r="C86" s="13" t="str">
        <f t="shared" si="7"/>
        <v>Pátek</v>
      </c>
      <c r="D86" s="13" t="s">
        <v>11</v>
      </c>
      <c r="E86" s="13" t="s">
        <v>25</v>
      </c>
      <c r="F86" s="29"/>
      <c r="G86" s="29"/>
      <c r="H86" s="29"/>
      <c r="I86" s="36"/>
      <c r="J86" s="29"/>
      <c r="K86" s="35"/>
      <c r="L86" s="30"/>
      <c r="M86" s="23" t="b">
        <f t="shared" si="8"/>
        <v>0</v>
      </c>
      <c r="N86" s="23"/>
    </row>
    <row r="87" spans="1:14" ht="15" customHeight="1" x14ac:dyDescent="0.2">
      <c r="A87" s="4"/>
      <c r="B87" s="12">
        <f t="shared" si="9"/>
        <v>43875</v>
      </c>
      <c r="C87" s="13" t="str">
        <f t="shared" si="7"/>
        <v>Pátek</v>
      </c>
      <c r="D87" s="13" t="s">
        <v>12</v>
      </c>
      <c r="E87" s="13" t="s">
        <v>26</v>
      </c>
      <c r="F87" s="29" t="s">
        <v>167</v>
      </c>
      <c r="G87" s="29" t="s">
        <v>119</v>
      </c>
      <c r="H87" s="29" t="s">
        <v>120</v>
      </c>
      <c r="I87" s="36" t="s">
        <v>99</v>
      </c>
      <c r="J87" s="29" t="s">
        <v>158</v>
      </c>
      <c r="K87" s="35"/>
      <c r="L87" s="30"/>
      <c r="M87" s="23" t="b">
        <f t="shared" si="8"/>
        <v>1</v>
      </c>
      <c r="N87" s="23"/>
    </row>
    <row r="88" spans="1:14" ht="15" customHeight="1" x14ac:dyDescent="0.2">
      <c r="A88" s="4"/>
      <c r="B88" s="12">
        <f t="shared" si="9"/>
        <v>43875</v>
      </c>
      <c r="C88" s="13" t="str">
        <f t="shared" si="7"/>
        <v>Pátek</v>
      </c>
      <c r="D88" s="13" t="s">
        <v>13</v>
      </c>
      <c r="E88" s="13" t="s">
        <v>27</v>
      </c>
      <c r="F88" s="29"/>
      <c r="G88" s="29" t="s">
        <v>119</v>
      </c>
      <c r="H88" s="29"/>
      <c r="I88" s="36"/>
      <c r="J88" s="29"/>
      <c r="K88" s="35"/>
      <c r="L88" s="30"/>
      <c r="M88" s="23" t="b">
        <f t="shared" si="8"/>
        <v>1</v>
      </c>
      <c r="N88" s="23"/>
    </row>
    <row r="89" spans="1:14" ht="15" customHeight="1" x14ac:dyDescent="0.2">
      <c r="A89" s="4"/>
      <c r="B89" s="12">
        <f t="shared" si="9"/>
        <v>43875</v>
      </c>
      <c r="C89" s="13" t="str">
        <f t="shared" si="7"/>
        <v>Pátek</v>
      </c>
      <c r="D89" s="13" t="s">
        <v>14</v>
      </c>
      <c r="E89" s="13" t="s">
        <v>28</v>
      </c>
      <c r="F89" s="29"/>
      <c r="G89" s="29"/>
      <c r="H89" s="29"/>
      <c r="I89" s="36"/>
      <c r="J89" s="29"/>
      <c r="K89" s="35"/>
      <c r="L89" s="30"/>
      <c r="M89" s="23" t="b">
        <f t="shared" si="8"/>
        <v>0</v>
      </c>
      <c r="N89" s="23"/>
    </row>
    <row r="90" spans="1:14" ht="15" customHeight="1" x14ac:dyDescent="0.2">
      <c r="A90" s="4"/>
      <c r="B90" s="12">
        <f t="shared" si="9"/>
        <v>43875</v>
      </c>
      <c r="C90" s="13" t="str">
        <f t="shared" si="7"/>
        <v>Pátek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 t="shared" si="8"/>
        <v>0</v>
      </c>
      <c r="N90" s="23"/>
    </row>
    <row r="91" spans="1:14" ht="15" customHeight="1" x14ac:dyDescent="0.2">
      <c r="A91" s="4"/>
      <c r="B91" s="12">
        <f t="shared" si="9"/>
        <v>43875</v>
      </c>
      <c r="C91" s="13" t="str">
        <f t="shared" si="7"/>
        <v>Pátek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75" customHeight="1" thickBot="1" x14ac:dyDescent="0.25">
      <c r="A92" s="4"/>
      <c r="B92" s="14">
        <f t="shared" si="9"/>
        <v>43875</v>
      </c>
      <c r="C92" s="13" t="str">
        <f t="shared" si="7"/>
        <v>Pátek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>
        <v>43897</v>
      </c>
      <c r="B93" s="12">
        <f>IF(A93&gt;0,A93," ")</f>
        <v>43897</v>
      </c>
      <c r="C93" s="13" t="str">
        <f t="shared" si="7"/>
        <v>Sobota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>
        <f t="shared" ref="B94:B106" si="10">IF(B93&gt;0,B93," ")</f>
        <v>43897</v>
      </c>
      <c r="C94" s="13" t="str">
        <f t="shared" si="7"/>
        <v>Sobota</v>
      </c>
      <c r="D94" s="13" t="s">
        <v>5</v>
      </c>
      <c r="E94" s="13" t="s">
        <v>19</v>
      </c>
      <c r="F94" s="29" t="s">
        <v>143</v>
      </c>
      <c r="G94" s="29" t="s">
        <v>144</v>
      </c>
      <c r="H94" s="29" t="s">
        <v>171</v>
      </c>
      <c r="I94" s="36" t="s">
        <v>99</v>
      </c>
      <c r="J94" s="29" t="s">
        <v>115</v>
      </c>
      <c r="K94" s="35"/>
      <c r="L94" s="30"/>
      <c r="M94" s="23" t="b">
        <f t="shared" si="8"/>
        <v>1</v>
      </c>
      <c r="N94" s="23"/>
    </row>
    <row r="95" spans="1:14" ht="15" customHeight="1" x14ac:dyDescent="0.2">
      <c r="A95" s="4"/>
      <c r="B95" s="12">
        <f t="shared" si="10"/>
        <v>43897</v>
      </c>
      <c r="C95" s="13" t="str">
        <f t="shared" si="7"/>
        <v>Sobota</v>
      </c>
      <c r="D95" s="13" t="s">
        <v>6</v>
      </c>
      <c r="E95" s="13" t="s">
        <v>20</v>
      </c>
      <c r="F95" s="29"/>
      <c r="G95" s="29" t="s">
        <v>144</v>
      </c>
      <c r="H95" s="29"/>
      <c r="I95" s="36"/>
      <c r="J95" s="29"/>
      <c r="K95" s="35"/>
      <c r="L95" s="30"/>
      <c r="M95" s="23" t="b">
        <f t="shared" si="8"/>
        <v>1</v>
      </c>
      <c r="N95" s="23"/>
    </row>
    <row r="96" spans="1:14" ht="15" customHeight="1" x14ac:dyDescent="0.2">
      <c r="A96" s="4"/>
      <c r="B96" s="12">
        <f t="shared" si="10"/>
        <v>43897</v>
      </c>
      <c r="C96" s="13" t="str">
        <f t="shared" si="7"/>
        <v>Sobota</v>
      </c>
      <c r="D96" s="13" t="s">
        <v>7</v>
      </c>
      <c r="E96" s="13" t="s">
        <v>21</v>
      </c>
      <c r="F96" s="29"/>
      <c r="G96" s="29" t="s">
        <v>144</v>
      </c>
      <c r="H96" s="29"/>
      <c r="I96" s="36"/>
      <c r="J96" s="29"/>
      <c r="K96" s="35"/>
      <c r="L96" s="30"/>
      <c r="M96" s="23" t="b">
        <f t="shared" si="8"/>
        <v>1</v>
      </c>
      <c r="N96" s="23"/>
    </row>
    <row r="97" spans="1:14" ht="15" customHeight="1" x14ac:dyDescent="0.2">
      <c r="A97" s="4"/>
      <c r="B97" s="12">
        <f t="shared" si="10"/>
        <v>43897</v>
      </c>
      <c r="C97" s="13" t="str">
        <f t="shared" si="7"/>
        <v>Sobota</v>
      </c>
      <c r="D97" s="13" t="s">
        <v>8</v>
      </c>
      <c r="E97" s="13" t="s">
        <v>22</v>
      </c>
      <c r="F97" s="29" t="s">
        <v>145</v>
      </c>
      <c r="G97" s="29" t="s">
        <v>146</v>
      </c>
      <c r="H97" s="29" t="s">
        <v>164</v>
      </c>
      <c r="I97" s="36" t="s">
        <v>99</v>
      </c>
      <c r="J97" s="29" t="s">
        <v>115</v>
      </c>
      <c r="K97" s="35"/>
      <c r="L97" s="30"/>
      <c r="M97" s="23" t="b">
        <f t="shared" si="8"/>
        <v>1</v>
      </c>
      <c r="N97" s="23"/>
    </row>
    <row r="98" spans="1:14" ht="15" customHeight="1" x14ac:dyDescent="0.2">
      <c r="A98" s="4"/>
      <c r="B98" s="12">
        <f t="shared" si="10"/>
        <v>43897</v>
      </c>
      <c r="C98" s="13" t="str">
        <f t="shared" si="7"/>
        <v>Sobota</v>
      </c>
      <c r="D98" s="13" t="s">
        <v>9</v>
      </c>
      <c r="E98" s="13" t="s">
        <v>23</v>
      </c>
      <c r="F98" s="29"/>
      <c r="G98" s="29" t="s">
        <v>146</v>
      </c>
      <c r="H98" s="29"/>
      <c r="I98" s="36"/>
      <c r="J98" s="29"/>
      <c r="K98" s="35"/>
      <c r="L98" s="30"/>
      <c r="M98" s="23" t="b">
        <f t="shared" si="8"/>
        <v>1</v>
      </c>
      <c r="N98" s="23"/>
    </row>
    <row r="99" spans="1:14" ht="15" customHeight="1" x14ac:dyDescent="0.2">
      <c r="A99" s="4"/>
      <c r="B99" s="12">
        <f t="shared" si="10"/>
        <v>43897</v>
      </c>
      <c r="C99" s="13" t="str">
        <f t="shared" si="7"/>
        <v>Sobota</v>
      </c>
      <c r="D99" s="13" t="s">
        <v>10</v>
      </c>
      <c r="E99" s="13" t="s">
        <v>24</v>
      </c>
      <c r="F99" s="29"/>
      <c r="G99" s="29" t="s">
        <v>146</v>
      </c>
      <c r="H99" s="29"/>
      <c r="I99" s="36"/>
      <c r="J99" s="29"/>
      <c r="K99" s="35"/>
      <c r="L99" s="30"/>
      <c r="M99" s="23" t="b">
        <f t="shared" si="8"/>
        <v>1</v>
      </c>
      <c r="N99" s="23"/>
    </row>
    <row r="100" spans="1:14" ht="15" customHeight="1" x14ac:dyDescent="0.2">
      <c r="A100" s="4"/>
      <c r="B100" s="12">
        <f t="shared" si="10"/>
        <v>43897</v>
      </c>
      <c r="C100" s="13" t="str">
        <f t="shared" si="7"/>
        <v>Sobota</v>
      </c>
      <c r="D100" s="13" t="s">
        <v>11</v>
      </c>
      <c r="E100" s="13" t="s">
        <v>25</v>
      </c>
      <c r="F100" s="29"/>
      <c r="G100" s="29"/>
      <c r="H100" s="29"/>
      <c r="I100" s="36"/>
      <c r="J100" s="29"/>
      <c r="K100" s="35"/>
      <c r="L100" s="30"/>
      <c r="M100" s="23" t="b">
        <f t="shared" si="8"/>
        <v>0</v>
      </c>
      <c r="N100" s="23"/>
    </row>
    <row r="101" spans="1:14" ht="15" customHeight="1" x14ac:dyDescent="0.2">
      <c r="A101" s="4"/>
      <c r="B101" s="12">
        <f t="shared" si="10"/>
        <v>43897</v>
      </c>
      <c r="C101" s="13" t="str">
        <f t="shared" si="7"/>
        <v>Sobota</v>
      </c>
      <c r="D101" s="13" t="s">
        <v>12</v>
      </c>
      <c r="E101" s="13" t="s">
        <v>26</v>
      </c>
      <c r="F101" s="29"/>
      <c r="G101" s="29"/>
      <c r="H101" s="29"/>
      <c r="I101" s="36"/>
      <c r="J101" s="29"/>
      <c r="K101" s="35"/>
      <c r="L101" s="30"/>
      <c r="M101" s="23" t="b">
        <f t="shared" si="8"/>
        <v>0</v>
      </c>
      <c r="N101" s="23"/>
    </row>
    <row r="102" spans="1:14" ht="15" customHeight="1" x14ac:dyDescent="0.2">
      <c r="A102" s="4"/>
      <c r="B102" s="12">
        <f t="shared" si="10"/>
        <v>43897</v>
      </c>
      <c r="C102" s="13" t="str">
        <f t="shared" si="7"/>
        <v>Sobota</v>
      </c>
      <c r="D102" s="13" t="s">
        <v>13</v>
      </c>
      <c r="E102" s="13" t="s">
        <v>27</v>
      </c>
      <c r="F102" s="29"/>
      <c r="G102" s="29"/>
      <c r="H102" s="29"/>
      <c r="I102" s="36"/>
      <c r="J102" s="29"/>
      <c r="K102" s="35"/>
      <c r="L102" s="30"/>
      <c r="M102" s="23" t="b">
        <f t="shared" si="8"/>
        <v>0</v>
      </c>
      <c r="N102" s="23"/>
    </row>
    <row r="103" spans="1:14" ht="15" customHeight="1" x14ac:dyDescent="0.2">
      <c r="A103" s="4"/>
      <c r="B103" s="12">
        <f t="shared" si="10"/>
        <v>43897</v>
      </c>
      <c r="C103" s="13" t="str">
        <f t="shared" si="7"/>
        <v>Sobota</v>
      </c>
      <c r="D103" s="13" t="s">
        <v>14</v>
      </c>
      <c r="E103" s="13" t="s">
        <v>28</v>
      </c>
      <c r="F103" s="29"/>
      <c r="G103" s="29"/>
      <c r="H103" s="29"/>
      <c r="I103" s="36"/>
      <c r="J103" s="29"/>
      <c r="K103" s="35"/>
      <c r="L103" s="30"/>
      <c r="M103" s="23" t="b">
        <f t="shared" si="8"/>
        <v>0</v>
      </c>
      <c r="N103" s="23"/>
    </row>
    <row r="104" spans="1:14" ht="15" customHeight="1" x14ac:dyDescent="0.2">
      <c r="A104" s="4"/>
      <c r="B104" s="12">
        <f t="shared" si="10"/>
        <v>43897</v>
      </c>
      <c r="C104" s="13" t="str">
        <f t="shared" si="7"/>
        <v>Sobota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>
        <f t="shared" si="10"/>
        <v>43897</v>
      </c>
      <c r="C105" s="13" t="str">
        <f t="shared" si="7"/>
        <v>Sobota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25">
      <c r="A106" s="4"/>
      <c r="B106" s="14">
        <f t="shared" si="10"/>
        <v>43897</v>
      </c>
      <c r="C106" s="13" t="str">
        <f t="shared" si="7"/>
        <v>Sobota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>
        <v>43938</v>
      </c>
      <c r="B107" s="12">
        <f>IF(A107&gt;0,A107," ")</f>
        <v>43938</v>
      </c>
      <c r="C107" s="13" t="str">
        <f t="shared" si="7"/>
        <v>Pátek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>
        <f t="shared" ref="B108:B120" si="11">IF(B107&gt;0,B107," ")</f>
        <v>43938</v>
      </c>
      <c r="C108" s="13" t="str">
        <f t="shared" si="7"/>
        <v>Pátek</v>
      </c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>
        <f t="shared" si="11"/>
        <v>43938</v>
      </c>
      <c r="C109" s="13" t="str">
        <f t="shared" si="7"/>
        <v>Pátek</v>
      </c>
      <c r="D109" s="13" t="s">
        <v>6</v>
      </c>
      <c r="E109" s="13" t="s">
        <v>20</v>
      </c>
      <c r="F109" s="29" t="s">
        <v>153</v>
      </c>
      <c r="G109" s="29" t="s">
        <v>154</v>
      </c>
      <c r="H109" s="29" t="s">
        <v>155</v>
      </c>
      <c r="I109" s="36" t="s">
        <v>100</v>
      </c>
      <c r="J109" s="29" t="s">
        <v>170</v>
      </c>
      <c r="K109" s="35"/>
      <c r="L109" s="30"/>
      <c r="M109" s="23" t="b">
        <f t="shared" si="8"/>
        <v>1</v>
      </c>
      <c r="N109" s="23"/>
    </row>
    <row r="110" spans="1:14" ht="15" customHeight="1" x14ac:dyDescent="0.2">
      <c r="A110" s="4"/>
      <c r="B110" s="12">
        <f t="shared" si="11"/>
        <v>43938</v>
      </c>
      <c r="C110" s="13" t="str">
        <f t="shared" si="7"/>
        <v>Pátek</v>
      </c>
      <c r="D110" s="13" t="s">
        <v>7</v>
      </c>
      <c r="E110" s="13" t="s">
        <v>21</v>
      </c>
      <c r="F110" s="29"/>
      <c r="G110" s="29" t="s">
        <v>154</v>
      </c>
      <c r="H110" s="29"/>
      <c r="I110" s="36"/>
      <c r="J110" s="29"/>
      <c r="K110" s="35"/>
      <c r="L110" s="30"/>
      <c r="M110" s="23" t="b">
        <f t="shared" si="8"/>
        <v>1</v>
      </c>
      <c r="N110" s="23"/>
    </row>
    <row r="111" spans="1:14" ht="15" customHeight="1" x14ac:dyDescent="0.2">
      <c r="A111" s="4"/>
      <c r="B111" s="12">
        <f t="shared" si="11"/>
        <v>43938</v>
      </c>
      <c r="C111" s="13" t="str">
        <f t="shared" si="7"/>
        <v>Pátek</v>
      </c>
      <c r="D111" s="13" t="s">
        <v>8</v>
      </c>
      <c r="E111" s="13" t="s">
        <v>22</v>
      </c>
      <c r="F111" s="29"/>
      <c r="G111" s="29" t="s">
        <v>154</v>
      </c>
      <c r="H111" s="29"/>
      <c r="I111" s="36"/>
      <c r="J111" s="29"/>
      <c r="K111" s="35"/>
      <c r="L111" s="30"/>
      <c r="M111" s="23" t="b">
        <f t="shared" si="8"/>
        <v>1</v>
      </c>
      <c r="N111" s="23"/>
    </row>
    <row r="112" spans="1:14" ht="15" customHeight="1" x14ac:dyDescent="0.2">
      <c r="A112" s="4"/>
      <c r="B112" s="12">
        <f t="shared" si="11"/>
        <v>43938</v>
      </c>
      <c r="C112" s="13" t="str">
        <f t="shared" si="7"/>
        <v>Pátek</v>
      </c>
      <c r="D112" s="13" t="s">
        <v>9</v>
      </c>
      <c r="E112" s="13" t="s">
        <v>23</v>
      </c>
      <c r="F112" s="29"/>
      <c r="G112" s="29"/>
      <c r="H112" s="29"/>
      <c r="I112" s="36"/>
      <c r="J112" s="29"/>
      <c r="K112" s="35"/>
      <c r="L112" s="30"/>
      <c r="M112" s="23" t="b">
        <f t="shared" si="8"/>
        <v>0</v>
      </c>
      <c r="N112" s="23"/>
    </row>
    <row r="113" spans="1:14" ht="15" customHeight="1" x14ac:dyDescent="0.2">
      <c r="A113" s="4"/>
      <c r="B113" s="12">
        <f t="shared" si="11"/>
        <v>43938</v>
      </c>
      <c r="C113" s="13" t="str">
        <f t="shared" si="7"/>
        <v>Pátek</v>
      </c>
      <c r="D113" s="13" t="s">
        <v>10</v>
      </c>
      <c r="E113" s="13" t="s">
        <v>24</v>
      </c>
      <c r="F113" s="29" t="s">
        <v>150</v>
      </c>
      <c r="G113" s="29" t="s">
        <v>151</v>
      </c>
      <c r="H113" s="29" t="s">
        <v>168</v>
      </c>
      <c r="I113" s="36" t="s">
        <v>99</v>
      </c>
      <c r="J113" s="29" t="s">
        <v>152</v>
      </c>
      <c r="K113" s="35"/>
      <c r="L113" s="30"/>
      <c r="M113" s="23" t="b">
        <f t="shared" si="8"/>
        <v>1</v>
      </c>
      <c r="N113" s="23"/>
    </row>
    <row r="114" spans="1:14" ht="15" customHeight="1" x14ac:dyDescent="0.2">
      <c r="A114" s="4"/>
      <c r="B114" s="12">
        <f t="shared" si="11"/>
        <v>43938</v>
      </c>
      <c r="C114" s="13" t="str">
        <f t="shared" si="7"/>
        <v>Pátek</v>
      </c>
      <c r="D114" s="13" t="s">
        <v>11</v>
      </c>
      <c r="E114" s="13" t="s">
        <v>25</v>
      </c>
      <c r="F114" s="29"/>
      <c r="G114" s="29" t="s">
        <v>151</v>
      </c>
      <c r="H114" s="29"/>
      <c r="I114" s="36"/>
      <c r="J114" s="29"/>
      <c r="K114" s="35"/>
      <c r="L114" s="30"/>
      <c r="M114" s="23" t="b">
        <f t="shared" si="8"/>
        <v>1</v>
      </c>
      <c r="N114" s="23"/>
    </row>
    <row r="115" spans="1:14" ht="15" customHeight="1" x14ac:dyDescent="0.2">
      <c r="A115" s="4"/>
      <c r="B115" s="12">
        <f t="shared" si="11"/>
        <v>43938</v>
      </c>
      <c r="C115" s="13" t="str">
        <f t="shared" si="7"/>
        <v>Pátek</v>
      </c>
      <c r="D115" s="13" t="s">
        <v>12</v>
      </c>
      <c r="E115" s="13" t="s">
        <v>26</v>
      </c>
      <c r="F115" s="29"/>
      <c r="G115" s="29" t="s">
        <v>151</v>
      </c>
      <c r="H115" s="29"/>
      <c r="I115" s="36"/>
      <c r="J115" s="29"/>
      <c r="K115" s="35"/>
      <c r="L115" s="30"/>
      <c r="M115" s="23" t="b">
        <f t="shared" si="8"/>
        <v>1</v>
      </c>
      <c r="N115" s="23"/>
    </row>
    <row r="116" spans="1:14" ht="15" customHeight="1" x14ac:dyDescent="0.2">
      <c r="A116" s="4"/>
      <c r="B116" s="12">
        <f t="shared" si="11"/>
        <v>43938</v>
      </c>
      <c r="C116" s="13" t="str">
        <f t="shared" si="7"/>
        <v>Pátek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>
        <f t="shared" si="11"/>
        <v>43938</v>
      </c>
      <c r="C117" s="13" t="str">
        <f t="shared" si="7"/>
        <v>Pátek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>
        <f t="shared" si="11"/>
        <v>43938</v>
      </c>
      <c r="C118" s="13" t="str">
        <f t="shared" si="7"/>
        <v>Pátek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>
        <f t="shared" si="11"/>
        <v>43938</v>
      </c>
      <c r="C119" s="13" t="str">
        <f t="shared" si="7"/>
        <v>Pátek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>
        <f t="shared" si="11"/>
        <v>43938</v>
      </c>
      <c r="C120" s="13" t="str">
        <f t="shared" si="7"/>
        <v>Pátek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>
        <v>43966</v>
      </c>
      <c r="B121" s="12">
        <f>IF(A121&gt;0,A121," ")</f>
        <v>43966</v>
      </c>
      <c r="C121" s="13" t="str">
        <f t="shared" si="7"/>
        <v>Pátek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>
        <f t="shared" ref="B122:B134" si="12">IF(B121&gt;0,B121," ")</f>
        <v>43966</v>
      </c>
      <c r="C122" s="13" t="str">
        <f t="shared" si="7"/>
        <v>Pátek</v>
      </c>
      <c r="D122" s="13" t="s">
        <v>5</v>
      </c>
      <c r="E122" s="13" t="s">
        <v>19</v>
      </c>
      <c r="F122" s="29" t="s">
        <v>147</v>
      </c>
      <c r="G122" s="29" t="s">
        <v>148</v>
      </c>
      <c r="H122" s="29" t="s">
        <v>149</v>
      </c>
      <c r="I122" s="36" t="s">
        <v>99</v>
      </c>
      <c r="J122" s="29"/>
      <c r="K122" s="35"/>
      <c r="L122" s="30"/>
      <c r="M122" s="23" t="b">
        <f t="shared" si="8"/>
        <v>1</v>
      </c>
      <c r="N122" s="23"/>
    </row>
    <row r="123" spans="1:14" ht="15" customHeight="1" x14ac:dyDescent="0.2">
      <c r="A123" s="4"/>
      <c r="B123" s="12">
        <f t="shared" si="12"/>
        <v>43966</v>
      </c>
      <c r="C123" s="13" t="str">
        <f t="shared" si="7"/>
        <v>Pátek</v>
      </c>
      <c r="D123" s="13" t="s">
        <v>6</v>
      </c>
      <c r="E123" s="13" t="s">
        <v>20</v>
      </c>
      <c r="F123" s="29"/>
      <c r="G123" s="29" t="s">
        <v>148</v>
      </c>
      <c r="H123" s="29"/>
      <c r="I123" s="36"/>
      <c r="J123" s="29"/>
      <c r="K123" s="35"/>
      <c r="L123" s="30"/>
      <c r="M123" s="23" t="b">
        <f t="shared" si="8"/>
        <v>1</v>
      </c>
      <c r="N123" s="23"/>
    </row>
    <row r="124" spans="1:14" ht="15" customHeight="1" x14ac:dyDescent="0.2">
      <c r="A124" s="4"/>
      <c r="B124" s="12">
        <f t="shared" si="12"/>
        <v>43966</v>
      </c>
      <c r="C124" s="13" t="str">
        <f t="shared" si="7"/>
        <v>Pátek</v>
      </c>
      <c r="D124" s="13" t="s">
        <v>7</v>
      </c>
      <c r="E124" s="13" t="s">
        <v>21</v>
      </c>
      <c r="F124" s="29"/>
      <c r="G124" s="29" t="s">
        <v>148</v>
      </c>
      <c r="H124" s="29"/>
      <c r="I124" s="36"/>
      <c r="J124" s="29"/>
      <c r="K124" s="35"/>
      <c r="L124" s="30"/>
      <c r="M124" s="23" t="b">
        <f t="shared" si="8"/>
        <v>1</v>
      </c>
      <c r="N124" s="23"/>
    </row>
    <row r="125" spans="1:14" ht="15" customHeight="1" x14ac:dyDescent="0.2">
      <c r="A125" s="4"/>
      <c r="B125" s="12">
        <f t="shared" si="12"/>
        <v>43966</v>
      </c>
      <c r="C125" s="13" t="str">
        <f t="shared" si="7"/>
        <v>Pátek</v>
      </c>
      <c r="D125" s="13" t="s">
        <v>8</v>
      </c>
      <c r="E125" s="13" t="s">
        <v>22</v>
      </c>
      <c r="F125" s="29"/>
      <c r="G125" s="29" t="s">
        <v>148</v>
      </c>
      <c r="H125" s="29"/>
      <c r="I125" s="36"/>
      <c r="J125" s="29"/>
      <c r="K125" s="35"/>
      <c r="L125" s="30"/>
      <c r="M125" s="23" t="b">
        <f t="shared" si="8"/>
        <v>1</v>
      </c>
      <c r="N125" s="23"/>
    </row>
    <row r="126" spans="1:14" ht="15" customHeight="1" x14ac:dyDescent="0.2">
      <c r="A126" s="4"/>
      <c r="B126" s="12">
        <f t="shared" si="12"/>
        <v>43966</v>
      </c>
      <c r="C126" s="13" t="str">
        <f t="shared" si="7"/>
        <v>Pátek</v>
      </c>
      <c r="D126" s="13" t="s">
        <v>9</v>
      </c>
      <c r="E126" s="13" t="s">
        <v>23</v>
      </c>
      <c r="F126" s="29"/>
      <c r="G126" s="29" t="s">
        <v>148</v>
      </c>
      <c r="H126" s="29"/>
      <c r="I126" s="36"/>
      <c r="J126" s="29"/>
      <c r="K126" s="35"/>
      <c r="L126" s="30"/>
      <c r="M126" s="23" t="b">
        <f t="shared" si="8"/>
        <v>1</v>
      </c>
      <c r="N126" s="23"/>
    </row>
    <row r="127" spans="1:14" ht="15" customHeight="1" x14ac:dyDescent="0.2">
      <c r="A127" s="4"/>
      <c r="B127" s="12">
        <f t="shared" si="12"/>
        <v>43966</v>
      </c>
      <c r="C127" s="13" t="str">
        <f t="shared" si="7"/>
        <v>Pátek</v>
      </c>
      <c r="D127" s="13" t="s">
        <v>10</v>
      </c>
      <c r="E127" s="13" t="s">
        <v>24</v>
      </c>
      <c r="F127" s="29"/>
      <c r="G127" s="29" t="s">
        <v>148</v>
      </c>
      <c r="H127" s="29"/>
      <c r="I127" s="36"/>
      <c r="J127" s="29"/>
      <c r="K127" s="35"/>
      <c r="L127" s="30"/>
      <c r="M127" s="23" t="b">
        <f t="shared" si="8"/>
        <v>1</v>
      </c>
      <c r="N127" s="23"/>
    </row>
    <row r="128" spans="1:14" ht="15" customHeight="1" x14ac:dyDescent="0.2">
      <c r="A128" s="4"/>
      <c r="B128" s="12">
        <f t="shared" si="12"/>
        <v>43966</v>
      </c>
      <c r="C128" s="13" t="str">
        <f t="shared" si="7"/>
        <v>Pátek</v>
      </c>
      <c r="D128" s="13" t="s">
        <v>11</v>
      </c>
      <c r="E128" s="13" t="s">
        <v>25</v>
      </c>
      <c r="F128" s="29"/>
      <c r="G128" s="29" t="s">
        <v>148</v>
      </c>
      <c r="H128" s="29"/>
      <c r="I128" s="36"/>
      <c r="J128" s="29"/>
      <c r="K128" s="35"/>
      <c r="L128" s="30"/>
      <c r="M128" s="23" t="b">
        <f t="shared" si="8"/>
        <v>1</v>
      </c>
      <c r="N128" s="23"/>
    </row>
    <row r="129" spans="1:14" ht="15" customHeight="1" x14ac:dyDescent="0.2">
      <c r="A129" s="4"/>
      <c r="B129" s="12">
        <f t="shared" si="12"/>
        <v>43966</v>
      </c>
      <c r="C129" s="13" t="str">
        <f t="shared" si="7"/>
        <v>Pátek</v>
      </c>
      <c r="D129" s="13" t="s">
        <v>12</v>
      </c>
      <c r="E129" s="13" t="s">
        <v>26</v>
      </c>
      <c r="F129" s="29"/>
      <c r="G129" s="29" t="s">
        <v>148</v>
      </c>
      <c r="H129" s="29"/>
      <c r="I129" s="36"/>
      <c r="J129" s="29"/>
      <c r="K129" s="35"/>
      <c r="L129" s="30"/>
      <c r="M129" s="23" t="b">
        <f t="shared" si="8"/>
        <v>1</v>
      </c>
      <c r="N129" s="23"/>
    </row>
    <row r="130" spans="1:14" ht="15" customHeight="1" x14ac:dyDescent="0.2">
      <c r="A130" s="4"/>
      <c r="B130" s="12">
        <f t="shared" si="12"/>
        <v>43966</v>
      </c>
      <c r="C130" s="13" t="str">
        <f t="shared" si="7"/>
        <v>Pátek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>
        <f t="shared" si="12"/>
        <v>43966</v>
      </c>
      <c r="C131" s="13" t="str">
        <f t="shared" si="7"/>
        <v>Pátek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>
        <f t="shared" si="12"/>
        <v>43966</v>
      </c>
      <c r="C132" s="13" t="str">
        <f t="shared" si="7"/>
        <v>Pátek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>
        <f t="shared" si="12"/>
        <v>43966</v>
      </c>
      <c r="C133" s="13" t="str">
        <f t="shared" si="7"/>
        <v>Pátek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>
        <f t="shared" si="12"/>
        <v>43966</v>
      </c>
      <c r="C134" s="13" t="str">
        <f t="shared" si="7"/>
        <v>Pátek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20:L27 L32:L41 L48:L288 L9:L17">
    <cfRule type="expression" dxfId="38" priority="27" stopIfTrue="1">
      <formula xml:space="preserve"> AND(M9,K9 = YesValue)</formula>
    </cfRule>
    <cfRule type="expression" dxfId="37" priority="39">
      <formula>(K9 = YesValue)</formula>
    </cfRule>
  </conditionalFormatting>
  <conditionalFormatting sqref="F9:F13 F20:F288">
    <cfRule type="expression" dxfId="36" priority="38">
      <formula>M9</formula>
    </cfRule>
  </conditionalFormatting>
  <conditionalFormatting sqref="F10">
    <cfRule type="expression" dxfId="35" priority="37">
      <formula>M10</formula>
    </cfRule>
  </conditionalFormatting>
  <conditionalFormatting sqref="G9:G13 G20:G288">
    <cfRule type="expression" dxfId="34" priority="34">
      <formula>M9</formula>
    </cfRule>
  </conditionalFormatting>
  <conditionalFormatting sqref="G10">
    <cfRule type="expression" dxfId="33" priority="33">
      <formula>M10</formula>
    </cfRule>
  </conditionalFormatting>
  <conditionalFormatting sqref="H9:H13 H20:H288">
    <cfRule type="expression" dxfId="32" priority="32">
      <formula>M9</formula>
    </cfRule>
  </conditionalFormatting>
  <conditionalFormatting sqref="I9:I13 I20:I288">
    <cfRule type="expression" dxfId="31" priority="31">
      <formula>M9</formula>
    </cfRule>
  </conditionalFormatting>
  <conditionalFormatting sqref="J9:J13 J20:J288">
    <cfRule type="expression" dxfId="30" priority="29">
      <formula>M9</formula>
    </cfRule>
  </conditionalFormatting>
  <conditionalFormatting sqref="K9:K13 K20:K288">
    <cfRule type="expression" dxfId="29" priority="28">
      <formula>M9</formula>
    </cfRule>
  </conditionalFormatting>
  <conditionalFormatting sqref="C9">
    <cfRule type="expression" dxfId="28" priority="26">
      <formula>M9</formula>
    </cfRule>
  </conditionalFormatting>
  <conditionalFormatting sqref="D9">
    <cfRule type="expression" dxfId="27" priority="25">
      <formula>M9</formula>
    </cfRule>
  </conditionalFormatting>
  <conditionalFormatting sqref="E9">
    <cfRule type="expression" dxfId="26" priority="24">
      <formula>M9</formula>
    </cfRule>
  </conditionalFormatting>
  <conditionalFormatting sqref="E3">
    <cfRule type="expression" dxfId="25" priority="23">
      <formula xml:space="preserve"> $M$1</formula>
    </cfRule>
  </conditionalFormatting>
  <conditionalFormatting sqref="I6:K6">
    <cfRule type="expression" dxfId="24" priority="18">
      <formula xml:space="preserve"> $M$1</formula>
    </cfRule>
  </conditionalFormatting>
  <conditionalFormatting sqref="E2">
    <cfRule type="expression" dxfId="23" priority="22">
      <formula xml:space="preserve"> $M$1</formula>
    </cfRule>
  </conditionalFormatting>
  <conditionalFormatting sqref="E5">
    <cfRule type="expression" dxfId="22" priority="20">
      <formula xml:space="preserve"> $M$1</formula>
    </cfRule>
  </conditionalFormatting>
  <conditionalFormatting sqref="F6:G6">
    <cfRule type="expression" dxfId="21" priority="19">
      <formula xml:space="preserve"> $M$1</formula>
    </cfRule>
  </conditionalFormatting>
  <conditionalFormatting sqref="E1">
    <cfRule type="expression" dxfId="20" priority="17">
      <formula xml:space="preserve"> $M$1</formula>
    </cfRule>
  </conditionalFormatting>
  <conditionalFormatting sqref="L28:L31">
    <cfRule type="expression" dxfId="19" priority="11" stopIfTrue="1">
      <formula xml:space="preserve"> AND(M28,K28 = YesValue)</formula>
    </cfRule>
    <cfRule type="expression" dxfId="18" priority="12">
      <formula>(K28 = YesValue)</formula>
    </cfRule>
  </conditionalFormatting>
  <conditionalFormatting sqref="L42:L47">
    <cfRule type="expression" dxfId="17" priority="9" stopIfTrue="1">
      <formula xml:space="preserve"> AND(M42,K42 = YesValue)</formula>
    </cfRule>
    <cfRule type="expression" dxfId="16" priority="10">
      <formula>(K42 = YesValue)</formula>
    </cfRule>
  </conditionalFormatting>
  <conditionalFormatting sqref="F14:F17">
    <cfRule type="expression" dxfId="15" priority="43">
      <formula>M16</formula>
    </cfRule>
  </conditionalFormatting>
  <conditionalFormatting sqref="G14:G17">
    <cfRule type="expression" dxfId="14" priority="45">
      <formula>M16</formula>
    </cfRule>
  </conditionalFormatting>
  <conditionalFormatting sqref="H14:H17">
    <cfRule type="expression" dxfId="13" priority="47">
      <formula>M16</formula>
    </cfRule>
  </conditionalFormatting>
  <conditionalFormatting sqref="I14:I17">
    <cfRule type="expression" dxfId="12" priority="49">
      <formula>M16</formula>
    </cfRule>
  </conditionalFormatting>
  <conditionalFormatting sqref="J14:J17">
    <cfRule type="expression" dxfId="11" priority="51">
      <formula>M16</formula>
    </cfRule>
  </conditionalFormatting>
  <conditionalFormatting sqref="K14:K17">
    <cfRule type="expression" dxfId="10" priority="53">
      <formula>M16</formula>
    </cfRule>
  </conditionalFormatting>
  <conditionalFormatting sqref="L18:L19">
    <cfRule type="expression" dxfId="9" priority="68" stopIfTrue="1">
      <formula xml:space="preserve"> AND(M18,K16 = YesValue)</formula>
    </cfRule>
    <cfRule type="expression" dxfId="8" priority="69">
      <formula>(K16 = YesValue)</formula>
    </cfRule>
  </conditionalFormatting>
  <conditionalFormatting sqref="F18:F19">
    <cfRule type="expression" dxfId="7" priority="8">
      <formula>M18</formula>
    </cfRule>
  </conditionalFormatting>
  <conditionalFormatting sqref="F18">
    <cfRule type="expression" dxfId="6" priority="7">
      <formula>M18</formula>
    </cfRule>
  </conditionalFormatting>
  <conditionalFormatting sqref="G18:G19">
    <cfRule type="expression" dxfId="5" priority="6">
      <formula>M18</formula>
    </cfRule>
  </conditionalFormatting>
  <conditionalFormatting sqref="G18">
    <cfRule type="expression" dxfId="4" priority="5">
      <formula>M18</formula>
    </cfRule>
  </conditionalFormatting>
  <conditionalFormatting sqref="H18:H19">
    <cfRule type="expression" dxfId="3" priority="4">
      <formula>M18</formula>
    </cfRule>
  </conditionalFormatting>
  <conditionalFormatting sqref="I18:I19">
    <cfRule type="expression" dxfId="2" priority="3">
      <formula>M18</formula>
    </cfRule>
  </conditionalFormatting>
  <conditionalFormatting sqref="J18:J19">
    <cfRule type="expression" dxfId="1" priority="2">
      <formula>M18</formula>
    </cfRule>
  </conditionalFormatting>
  <conditionalFormatting sqref="K18:K19">
    <cfRule type="expression" dxfId="0" priority="1">
      <formula>M18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Rozvrhové akce</vt:lpstr>
      <vt:lpstr>Programy</vt:lpstr>
      <vt:lpstr>Service</vt:lpstr>
      <vt:lpstr>List1</vt:lpstr>
      <vt:lpstr>List2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Otavová Marcela</cp:lastModifiedBy>
  <cp:lastPrinted>2019-06-20T08:56:34Z</cp:lastPrinted>
  <dcterms:created xsi:type="dcterms:W3CDTF">2016-02-23T09:25:23Z</dcterms:created>
  <dcterms:modified xsi:type="dcterms:W3CDTF">2019-08-26T08:44:27Z</dcterms:modified>
</cp:coreProperties>
</file>