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otavovam\Desktop\rozvrhy 1UST CŽV\"/>
    </mc:Choice>
  </mc:AlternateContent>
  <bookViews>
    <workbookView xWindow="0" yWindow="0" windowWidth="28800" windowHeight="12330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110" i="2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<sst xmlns="http://schemas.openxmlformats.org/spreadsheetml/2006/main" count="799" uniqueCount="175">
  <si>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</si>
  <si>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</si>
  <si>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</si>
  <si>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</si>
  <si>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</si>
  <si>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</si>
  <si>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</si>
  <si>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</si>
  <si>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</si>
  <si>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</si>
  <si>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</si>
  <si>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</si>
  <si>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</si>
  <si>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</si>
  <si>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</si>
  <si>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</si>
  <si>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</si>
  <si>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</si>
  <si>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</si>
  <si>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</si>
  <si>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</si>
  <si>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</si>
  <si>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</si>
  <si>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</si>
  <si>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</si>
  <si>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</si>
  <si>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</si>
  <si>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</si>
  <si>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</si>
  <si>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</si>
  <si>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</si>
  <si>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</si>
  <si>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</si>
  <si>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</si>
  <si>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</si>
  <si>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</si>
  <si>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</si>
  <si>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</si>
  <si>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</si>
  <si>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</si>
  <si>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</si>
  <si>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</si>
  <si>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</si>
  <si>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</si>
  <si>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</si>
  <si>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</si>
  <si>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</si>
  <si>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</si>
  <si>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</si>
  <si>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</si>
  <si>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</si>
  <si>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</si>
  <si>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</si>
  <si>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</si>
  <si>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</si>
  <si>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</si>
  <si>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</si>
  <si>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</si>
  <si>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</si>
  <si>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</si>
  <si>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</si>
  <si>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</si>
  <si>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</si>
  <si>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</si>
  <si>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</si>
  <si>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</si>
  <si>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</si>
  <si>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</si>
  <si>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</si>
  <si>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</si>
  <si>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</si>
  <si>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</si>
  <si>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</si>
  <si>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</si>
  <si>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</si>
  <si>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</si>
  <si>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</si>
  <si>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</si>
  <si>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</si>
  <si>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</si>
  <si>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</si>
  <si>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</si>
  <si>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</si>
  <si>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</si>
  <si>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</si>
  <si>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</si>
  <si>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</si>
  <si>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</si>
  <si>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</si>
  <si>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</si>
  <si>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</si>
  <si>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</si>
  <si>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</si>
  <si>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</si>
  <si>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</si>
  <si>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</si>
  <si>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</si>
  <si>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</si>
  <si>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</si>
  <si>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</si>
  <si>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</si>
  <si>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</si>
  <si>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</si>
  <si>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</si>
  <si>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</si>
  <si>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</si>
  <si>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</si>
  <si>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</si>
  <si>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</si>
  <si>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</si>
  <si>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</si>
  <si>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</si>
  <si>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</si>
  <si>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</si>
  <si>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Technologické praktikum 2</t>
  </si>
  <si>
    <t>Didaktika technické a pracovní výchovy</t>
  </si>
  <si>
    <t>Seminář k závěrečné práci</t>
  </si>
  <si>
    <t>KPV/WDVL</t>
  </si>
  <si>
    <t>Vavrdová</t>
  </si>
  <si>
    <t>KPV/WMV</t>
  </si>
  <si>
    <t>Multikulturní výchova</t>
  </si>
  <si>
    <t>KMT/WDM1</t>
  </si>
  <si>
    <t>Didaktika matematiky 1</t>
  </si>
  <si>
    <t>Dofková</t>
  </si>
  <si>
    <t>KPV/WPPE3</t>
  </si>
  <si>
    <t>Primární pedagogika 3</t>
  </si>
  <si>
    <t>KMT/WDM2</t>
  </si>
  <si>
    <t>Didaktika matematiky 2</t>
  </si>
  <si>
    <t>Balíková/Dömischová</t>
  </si>
  <si>
    <t>WDA1,WDN1</t>
  </si>
  <si>
    <t>DidaktikaAJ1/NJ1</t>
  </si>
  <si>
    <t>P50/45</t>
  </si>
  <si>
    <t>WDA2,WDN2</t>
  </si>
  <si>
    <t>DidaktikaAJ2/NJ2</t>
  </si>
  <si>
    <t>KPV/WDTV</t>
  </si>
  <si>
    <t>Didaktika TV</t>
  </si>
  <si>
    <t>Miklánková</t>
  </si>
  <si>
    <t>tělocvična</t>
  </si>
  <si>
    <t>KPV/WMFY</t>
  </si>
  <si>
    <t>Motorika a fyziologie těl. Zátěže</t>
  </si>
  <si>
    <t>Motorika a fyziologie těl. zátěže</t>
  </si>
  <si>
    <t>KČJ/WLDM</t>
  </si>
  <si>
    <t>Literatura pro děti a mládež</t>
  </si>
  <si>
    <t>KMT/WMT4</t>
  </si>
  <si>
    <t>Matematika 4</t>
  </si>
  <si>
    <t>Stopenová</t>
  </si>
  <si>
    <t>KHV/WDB</t>
  </si>
  <si>
    <t>Didaktika HV2</t>
  </si>
  <si>
    <t>KVV/WDV</t>
  </si>
  <si>
    <t>Didaktika VV</t>
  </si>
  <si>
    <t>Synek</t>
  </si>
  <si>
    <t>Exler</t>
  </si>
  <si>
    <t>KTE/WDTP</t>
  </si>
  <si>
    <t>KTE/WTPE2</t>
  </si>
  <si>
    <t>P45</t>
  </si>
  <si>
    <t>P 45</t>
  </si>
  <si>
    <t>P 38b</t>
  </si>
  <si>
    <t>P25</t>
  </si>
  <si>
    <t>Otavová</t>
  </si>
  <si>
    <t>Sladová</t>
  </si>
  <si>
    <t>Didaktika vlastivědy</t>
  </si>
  <si>
    <t>KPV/WZP</t>
  </si>
  <si>
    <t>Provázková Stolinská</t>
  </si>
  <si>
    <t>KČJ/ WLDM</t>
  </si>
  <si>
    <t>P24</t>
  </si>
  <si>
    <t>Janů</t>
  </si>
  <si>
    <t>AK1</t>
  </si>
  <si>
    <t>konvikt 110</t>
  </si>
  <si>
    <t>P 25</t>
  </si>
  <si>
    <t>P38b</t>
  </si>
  <si>
    <t>Rechtik</t>
  </si>
  <si>
    <t>P28</t>
  </si>
  <si>
    <t>P45/P38b</t>
  </si>
  <si>
    <t>Mgr. Bc. Marcela Otavová, Ph.D.</t>
  </si>
  <si>
    <t>marcela.otavova@upol.cz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</si>
</sst>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27"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ela.otav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8" activePane="bottomLeft" state="frozen"/>
      <selection pane="bottomLeft" activeCell="F74" sqref="F74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8" t="s">
        <v>0</v>
      </c>
      <c r="D1" s="59"/>
      <c r="E1" s="48" t="s">
        <v>81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4" t="s">
        <v>1</v>
      </c>
      <c r="D2" s="55"/>
      <c r="E2" s="48" t="s">
        <v>113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4" t="s">
        <v>2</v>
      </c>
      <c r="D3" s="55"/>
      <c r="E3" s="48" t="s">
        <v>6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6" t="s">
        <v>34</v>
      </c>
      <c r="D5" s="57"/>
      <c r="E5" s="46" t="s">
        <v>173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 t="s">
        <v>174</v>
      </c>
      <c r="G6" s="39"/>
      <c r="H6" s="32" t="s">
        <v>36</v>
      </c>
      <c r="I6" s="40">
        <v>720383852</v>
      </c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43729</v>
      </c>
      <c r="B9" s="12">
        <f>IF(A9&gt;0,A9," ")</f>
        <v>43729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43729</v>
      </c>
      <c r="C10" s="13" t="str">
        <f t="shared" si="0"/>
        <v>Sobota</v>
      </c>
      <c r="D10" s="13" t="s">
        <v>5</v>
      </c>
      <c r="E10" s="13" t="s">
        <v>19</v>
      </c>
      <c r="F10" s="29" t="s">
        <v>129</v>
      </c>
      <c r="G10" s="29" t="s">
        <v>130</v>
      </c>
      <c r="H10" s="29" t="s">
        <v>128</v>
      </c>
      <c r="I10" s="36" t="s">
        <v>99</v>
      </c>
      <c r="J10" s="29" t="s">
        <v>131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43729</v>
      </c>
      <c r="C11" s="13" t="str">
        <f t="shared" si="0"/>
        <v>Sobota</v>
      </c>
      <c r="D11" s="13" t="s">
        <v>6</v>
      </c>
      <c r="E11" s="13" t="s">
        <v>20</v>
      </c>
      <c r="F11" s="29"/>
      <c r="G11" s="29" t="s">
        <v>130</v>
      </c>
      <c r="H11" s="29"/>
      <c r="I11" s="36"/>
      <c r="J11" s="29"/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43729</v>
      </c>
      <c r="C12" s="13" t="str">
        <f t="shared" si="0"/>
        <v>Sobota</v>
      </c>
      <c r="D12" s="13" t="s">
        <v>7</v>
      </c>
      <c r="E12" s="13" t="s">
        <v>21</v>
      </c>
      <c r="F12" s="29"/>
      <c r="G12" s="29" t="s">
        <v>130</v>
      </c>
      <c r="H12" s="29"/>
      <c r="I12" s="36"/>
      <c r="J12" s="29"/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43729</v>
      </c>
      <c r="C13" s="13" t="str">
        <f t="shared" si="0"/>
        <v>Sobota</v>
      </c>
      <c r="D13" s="13" t="s">
        <v>8</v>
      </c>
      <c r="E13" s="13" t="s">
        <v>22</v>
      </c>
      <c r="F13" s="29"/>
      <c r="G13" s="29" t="s">
        <v>130</v>
      </c>
      <c r="H13" s="29"/>
      <c r="I13" s="36"/>
      <c r="J13" s="29"/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43729</v>
      </c>
      <c r="C14" s="13" t="str">
        <f t="shared" si="0"/>
        <v>Sobota</v>
      </c>
      <c r="D14" s="13" t="s">
        <v>9</v>
      </c>
      <c r="E14" s="13" t="s">
        <v>23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43729</v>
      </c>
      <c r="C15" s="13" t="str">
        <f t="shared" si="0"/>
        <v>Sobota</v>
      </c>
      <c r="D15" s="13" t="s">
        <v>10</v>
      </c>
      <c r="E15" s="13" t="s">
        <v>24</v>
      </c>
      <c r="F15" s="29"/>
      <c r="G15" s="37"/>
      <c r="H15" s="29"/>
      <c r="I15" s="36"/>
      <c r="J15" s="29"/>
      <c r="K15" s="35"/>
      <c r="L15" s="30"/>
      <c r="M15" s="23" t="b">
        <f t="shared" si="1"/>
        <v>0</v>
      </c>
      <c r="N15" s="23"/>
    </row>
    <row r="16" spans="1:15" ht="15" customHeight="1" x14ac:dyDescent="0.2">
      <c r="A16" s="4"/>
      <c r="B16" s="12">
        <f t="shared" si="2"/>
        <v>43729</v>
      </c>
      <c r="C16" s="13" t="str">
        <f t="shared" si="0"/>
        <v>Sobota</v>
      </c>
      <c r="D16" s="13" t="s">
        <v>11</v>
      </c>
      <c r="E16" s="13" t="s">
        <v>25</v>
      </c>
      <c r="F16" s="29" t="s">
        <v>124</v>
      </c>
      <c r="G16" s="37" t="s">
        <v>125</v>
      </c>
      <c r="H16" s="29" t="s">
        <v>158</v>
      </c>
      <c r="I16" s="36" t="s">
        <v>99</v>
      </c>
      <c r="J16" s="29" t="s">
        <v>157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43729</v>
      </c>
      <c r="C17" s="13" t="str">
        <f t="shared" si="0"/>
        <v>Sobota</v>
      </c>
      <c r="D17" s="13" t="s">
        <v>12</v>
      </c>
      <c r="E17" s="13" t="s">
        <v>26</v>
      </c>
      <c r="F17" s="29"/>
      <c r="G17" s="37" t="s">
        <v>125</v>
      </c>
      <c r="H17" s="29"/>
      <c r="I17" s="36"/>
      <c r="J17" s="29"/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43729</v>
      </c>
      <c r="C18" s="13" t="str">
        <f t="shared" si="0"/>
        <v>Sobota</v>
      </c>
      <c r="D18" s="13" t="s">
        <v>13</v>
      </c>
      <c r="E18" s="13" t="s">
        <v>27</v>
      </c>
      <c r="F18" s="29"/>
      <c r="G18" s="37" t="s">
        <v>125</v>
      </c>
      <c r="H18" s="29"/>
      <c r="I18" s="36"/>
      <c r="J18" s="29"/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43729</v>
      </c>
      <c r="C19" s="13" t="str">
        <f t="shared" si="0"/>
        <v>Sobota</v>
      </c>
      <c r="D19" s="13" t="s">
        <v>14</v>
      </c>
      <c r="E19" s="13" t="s">
        <v>28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43729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43729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43729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43750</v>
      </c>
      <c r="B23" s="12">
        <f>IF(A23&gt;0,A23," ")</f>
        <v>43750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43750</v>
      </c>
      <c r="C24" s="13" t="str">
        <f t="shared" si="0"/>
        <v>Sobota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43750</v>
      </c>
      <c r="C25" s="13" t="str">
        <f t="shared" si="0"/>
        <v>Sobota</v>
      </c>
      <c r="D25" s="13" t="s">
        <v>6</v>
      </c>
      <c r="E25" s="13" t="s">
        <v>20</v>
      </c>
      <c r="F25" s="29"/>
      <c r="G25" s="29"/>
      <c r="H25" s="29"/>
      <c r="I25" s="36"/>
      <c r="J25" s="29"/>
      <c r="K25" s="35"/>
      <c r="L25" s="30"/>
      <c r="M25" s="23" t="b">
        <f t="shared" si="1"/>
        <v>0</v>
      </c>
      <c r="N25" s="23"/>
    </row>
    <row r="26" spans="1:14" ht="15" customHeight="1" x14ac:dyDescent="0.2">
      <c r="A26" s="4"/>
      <c r="B26" s="12">
        <f t="shared" si="3"/>
        <v>43750</v>
      </c>
      <c r="C26" s="13" t="str">
        <f t="shared" si="0"/>
        <v>Sobota</v>
      </c>
      <c r="D26" s="13" t="s">
        <v>7</v>
      </c>
      <c r="E26" s="13" t="s">
        <v>21</v>
      </c>
      <c r="F26" s="29" t="s">
        <v>117</v>
      </c>
      <c r="G26" s="29" t="s">
        <v>160</v>
      </c>
      <c r="H26" s="29" t="s">
        <v>118</v>
      </c>
      <c r="I26" s="36" t="s">
        <v>99</v>
      </c>
      <c r="J26" s="29" t="s">
        <v>155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43750</v>
      </c>
      <c r="C27" s="13" t="str">
        <f t="shared" si="0"/>
        <v>Sobota</v>
      </c>
      <c r="D27" s="13" t="s">
        <v>8</v>
      </c>
      <c r="E27" s="13" t="s">
        <v>22</v>
      </c>
      <c r="F27" s="29"/>
      <c r="G27" s="29" t="s">
        <v>160</v>
      </c>
      <c r="H27" s="29"/>
      <c r="I27" s="36"/>
      <c r="J27" s="29"/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43750</v>
      </c>
      <c r="C28" s="13" t="str">
        <f t="shared" si="0"/>
        <v>Sobota</v>
      </c>
      <c r="D28" s="13" t="s">
        <v>9</v>
      </c>
      <c r="E28" s="13" t="s">
        <v>23</v>
      </c>
      <c r="F28" s="29"/>
      <c r="G28" s="29" t="s">
        <v>160</v>
      </c>
      <c r="H28" s="29"/>
      <c r="I28" s="36"/>
      <c r="J28" s="29"/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43750</v>
      </c>
      <c r="C29" s="13" t="str">
        <f t="shared" si="0"/>
        <v>Sobota</v>
      </c>
      <c r="D29" s="13" t="s">
        <v>10</v>
      </c>
      <c r="E29" s="13" t="s">
        <v>24</v>
      </c>
      <c r="F29" s="29" t="s">
        <v>119</v>
      </c>
      <c r="G29" s="29" t="s">
        <v>120</v>
      </c>
      <c r="H29" s="29" t="s">
        <v>118</v>
      </c>
      <c r="I29" s="36" t="s">
        <v>100</v>
      </c>
      <c r="J29" s="29" t="s">
        <v>154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43750</v>
      </c>
      <c r="C30" s="13" t="str">
        <f t="shared" si="0"/>
        <v>Sobota</v>
      </c>
      <c r="D30" s="13" t="s">
        <v>11</v>
      </c>
      <c r="E30" s="13" t="s">
        <v>25</v>
      </c>
      <c r="F30" s="29"/>
      <c r="G30" s="29" t="s">
        <v>120</v>
      </c>
      <c r="H30" s="29"/>
      <c r="I30" s="36"/>
      <c r="J30" s="29"/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43750</v>
      </c>
      <c r="C31" s="13" t="str">
        <f t="shared" si="0"/>
        <v>Sobota</v>
      </c>
      <c r="D31" s="13" t="s">
        <v>12</v>
      </c>
      <c r="E31" s="13" t="s">
        <v>26</v>
      </c>
      <c r="F31" s="29" t="s">
        <v>141</v>
      </c>
      <c r="G31" s="29" t="s">
        <v>142</v>
      </c>
      <c r="H31" s="29" t="s">
        <v>159</v>
      </c>
      <c r="I31" s="36" t="s">
        <v>100</v>
      </c>
      <c r="J31" s="29" t="s">
        <v>164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43750</v>
      </c>
      <c r="C32" s="13" t="str">
        <f t="shared" si="0"/>
        <v>Sobota</v>
      </c>
      <c r="D32" s="13" t="s">
        <v>13</v>
      </c>
      <c r="E32" s="13" t="s">
        <v>27</v>
      </c>
      <c r="F32" s="29"/>
      <c r="G32" s="29" t="s">
        <v>142</v>
      </c>
      <c r="H32" s="29"/>
      <c r="I32" s="36"/>
      <c r="J32" s="29"/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43750</v>
      </c>
      <c r="C33" s="13" t="str">
        <f t="shared" si="0"/>
        <v>Sobota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43750</v>
      </c>
      <c r="C34" s="13" t="str">
        <f t="shared" si="0"/>
        <v>Sobota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43750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43750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43771</v>
      </c>
      <c r="B37" s="12">
        <f>IF(A37&gt;0,A37," ")</f>
        <v>43771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43771</v>
      </c>
      <c r="C38" s="13" t="str">
        <f t="shared" si="0"/>
        <v>Sobota</v>
      </c>
      <c r="D38" s="13" t="s">
        <v>5</v>
      </c>
      <c r="E38" s="13" t="s">
        <v>19</v>
      </c>
      <c r="F38" s="29" t="s">
        <v>121</v>
      </c>
      <c r="G38" s="29" t="s">
        <v>122</v>
      </c>
      <c r="H38" s="29" t="s">
        <v>123</v>
      </c>
      <c r="I38" s="36" t="s">
        <v>100</v>
      </c>
      <c r="J38" s="29" t="s">
        <v>168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43771</v>
      </c>
      <c r="C39" s="13" t="str">
        <f t="shared" si="0"/>
        <v>Sobota</v>
      </c>
      <c r="D39" s="13" t="s">
        <v>6</v>
      </c>
      <c r="E39" s="13" t="s">
        <v>20</v>
      </c>
      <c r="F39" s="29"/>
      <c r="G39" s="29" t="s">
        <v>122</v>
      </c>
      <c r="H39" s="29"/>
      <c r="I39" s="36"/>
      <c r="J39" s="29"/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43771</v>
      </c>
      <c r="C40" s="13" t="str">
        <f t="shared" si="0"/>
        <v>Sobota</v>
      </c>
      <c r="D40" s="13" t="s">
        <v>7</v>
      </c>
      <c r="E40" s="13" t="s">
        <v>21</v>
      </c>
      <c r="F40" s="29"/>
      <c r="G40" s="29" t="s">
        <v>122</v>
      </c>
      <c r="H40" s="29"/>
      <c r="I40" s="36"/>
      <c r="J40" s="29"/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43771</v>
      </c>
      <c r="C41" s="13" t="str">
        <f t="shared" si="0"/>
        <v>Sobota</v>
      </c>
      <c r="D41" s="13" t="s">
        <v>8</v>
      </c>
      <c r="E41" s="13" t="s">
        <v>22</v>
      </c>
      <c r="F41" s="29"/>
      <c r="G41" s="29" t="s">
        <v>122</v>
      </c>
      <c r="H41" s="29"/>
      <c r="I41" s="36"/>
      <c r="J41" s="29"/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43771</v>
      </c>
      <c r="C42" s="13" t="str">
        <f t="shared" si="0"/>
        <v>Sobota</v>
      </c>
      <c r="D42" s="13" t="s">
        <v>9</v>
      </c>
      <c r="E42" s="13" t="s">
        <v>23</v>
      </c>
      <c r="F42" s="29"/>
      <c r="G42" s="29" t="s">
        <v>122</v>
      </c>
      <c r="H42" s="29"/>
      <c r="I42" s="36"/>
      <c r="J42" s="29"/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43771</v>
      </c>
      <c r="C43" s="13" t="str">
        <f t="shared" si="0"/>
        <v>Sobota</v>
      </c>
      <c r="D43" s="13" t="s">
        <v>10</v>
      </c>
      <c r="E43" s="13" t="s">
        <v>24</v>
      </c>
      <c r="F43" s="29" t="s">
        <v>152</v>
      </c>
      <c r="G43" s="29" t="s">
        <v>115</v>
      </c>
      <c r="H43" s="29" t="s">
        <v>165</v>
      </c>
      <c r="I43" s="36" t="s">
        <v>100</v>
      </c>
      <c r="J43" s="29" t="s">
        <v>156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43771</v>
      </c>
      <c r="C44" s="13" t="str">
        <f t="shared" si="0"/>
        <v>Sobota</v>
      </c>
      <c r="D44" s="13" t="s">
        <v>11</v>
      </c>
      <c r="E44" s="13" t="s">
        <v>25</v>
      </c>
      <c r="F44" s="29"/>
      <c r="G44" s="29" t="s">
        <v>115</v>
      </c>
      <c r="H44" s="29"/>
      <c r="I44" s="36"/>
      <c r="J44" s="29"/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43771</v>
      </c>
      <c r="C45" s="13" t="str">
        <f t="shared" si="0"/>
        <v>Sobota</v>
      </c>
      <c r="D45" s="13" t="s">
        <v>12</v>
      </c>
      <c r="E45" s="13" t="s">
        <v>26</v>
      </c>
      <c r="F45" s="29"/>
      <c r="G45" s="29" t="s">
        <v>115</v>
      </c>
      <c r="H45" s="29"/>
      <c r="I45" s="36"/>
      <c r="J45" s="29"/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43771</v>
      </c>
      <c r="C46" s="13" t="str">
        <f t="shared" si="0"/>
        <v>Sobota</v>
      </c>
      <c r="D46" s="13" t="s">
        <v>13</v>
      </c>
      <c r="E46" s="13" t="s">
        <v>27</v>
      </c>
      <c r="F46" s="29"/>
      <c r="G46" s="29" t="s">
        <v>115</v>
      </c>
      <c r="H46" s="29"/>
      <c r="I46" s="36"/>
      <c r="J46" s="29"/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43771</v>
      </c>
      <c r="C47" s="13" t="str">
        <f t="shared" si="0"/>
        <v>Sobota</v>
      </c>
      <c r="D47" s="13" t="s">
        <v>14</v>
      </c>
      <c r="E47" s="13" t="s">
        <v>28</v>
      </c>
      <c r="F47" s="29" t="s">
        <v>153</v>
      </c>
      <c r="G47" s="29" t="s">
        <v>114</v>
      </c>
      <c r="H47" s="29" t="s">
        <v>165</v>
      </c>
      <c r="I47" s="36" t="s">
        <v>99</v>
      </c>
      <c r="J47" s="29" t="s">
        <v>169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43771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 t="s">
        <v>114</v>
      </c>
      <c r="H48" s="29"/>
      <c r="I48" s="36"/>
      <c r="J48" s="29"/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43771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43771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43792</v>
      </c>
      <c r="B51" s="12">
        <f>IF(A51&gt;0,A51," ")</f>
        <v>43792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43792</v>
      </c>
      <c r="C52" s="13" t="str">
        <f t="shared" si="0"/>
        <v>Sobota</v>
      </c>
      <c r="D52" s="13" t="s">
        <v>5</v>
      </c>
      <c r="E52" s="13" t="s">
        <v>19</v>
      </c>
      <c r="F52" s="29" t="s">
        <v>129</v>
      </c>
      <c r="G52" s="29" t="s">
        <v>130</v>
      </c>
      <c r="H52" s="29" t="s">
        <v>128</v>
      </c>
      <c r="I52" s="36" t="s">
        <v>99</v>
      </c>
      <c r="J52" s="29" t="s">
        <v>131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43792</v>
      </c>
      <c r="C53" s="13" t="str">
        <f t="shared" si="0"/>
        <v>Sobota</v>
      </c>
      <c r="D53" s="13" t="s">
        <v>6</v>
      </c>
      <c r="E53" s="13" t="s">
        <v>20</v>
      </c>
      <c r="F53" s="29"/>
      <c r="G53" s="29" t="s">
        <v>130</v>
      </c>
      <c r="H53" s="29"/>
      <c r="I53" s="36"/>
      <c r="J53" s="29"/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43792</v>
      </c>
      <c r="C54" s="13" t="str">
        <f t="shared" si="0"/>
        <v>Sobota</v>
      </c>
      <c r="D54" s="13" t="s">
        <v>7</v>
      </c>
      <c r="E54" s="13" t="s">
        <v>21</v>
      </c>
      <c r="F54" s="29"/>
      <c r="G54" s="29" t="s">
        <v>130</v>
      </c>
      <c r="H54" s="29"/>
      <c r="I54" s="36"/>
      <c r="J54" s="29"/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43792</v>
      </c>
      <c r="C55" s="13" t="str">
        <f t="shared" si="0"/>
        <v>Sobota</v>
      </c>
      <c r="D55" s="13" t="s">
        <v>8</v>
      </c>
      <c r="E55" s="13" t="s">
        <v>22</v>
      </c>
      <c r="F55" s="29"/>
      <c r="G55" s="29" t="s">
        <v>130</v>
      </c>
      <c r="H55" s="29"/>
      <c r="I55" s="36"/>
      <c r="J55" s="29"/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43792</v>
      </c>
      <c r="C56" s="13" t="str">
        <f t="shared" si="0"/>
        <v>Sobota</v>
      </c>
      <c r="D56" s="13" t="s">
        <v>9</v>
      </c>
      <c r="E56" s="13" t="s">
        <v>23</v>
      </c>
      <c r="F56" s="29" t="s">
        <v>126</v>
      </c>
      <c r="G56" s="29" t="s">
        <v>127</v>
      </c>
      <c r="H56" s="29" t="s">
        <v>123</v>
      </c>
      <c r="I56" s="36" t="s">
        <v>99</v>
      </c>
      <c r="J56" s="29" t="s">
        <v>157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43792</v>
      </c>
      <c r="C57" s="13" t="str">
        <f t="shared" si="0"/>
        <v>Sobota</v>
      </c>
      <c r="D57" s="13" t="s">
        <v>10</v>
      </c>
      <c r="E57" s="13" t="s">
        <v>24</v>
      </c>
      <c r="F57" s="29"/>
      <c r="G57" s="29" t="s">
        <v>127</v>
      </c>
      <c r="H57" s="29"/>
      <c r="I57" s="36"/>
      <c r="J57" s="29"/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43792</v>
      </c>
      <c r="C58" s="13" t="str">
        <f t="shared" si="0"/>
        <v>Sobota</v>
      </c>
      <c r="D58" s="13" t="s">
        <v>11</v>
      </c>
      <c r="E58" s="13" t="s">
        <v>25</v>
      </c>
      <c r="F58" s="29"/>
      <c r="G58" s="29" t="s">
        <v>127</v>
      </c>
      <c r="H58" s="29"/>
      <c r="I58" s="36"/>
      <c r="J58" s="29"/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43792</v>
      </c>
      <c r="C59" s="13" t="str">
        <f t="shared" si="0"/>
        <v>Sobota</v>
      </c>
      <c r="D59" s="13" t="s">
        <v>12</v>
      </c>
      <c r="E59" s="13" t="s">
        <v>26</v>
      </c>
      <c r="F59" s="29"/>
      <c r="G59" s="29" t="s">
        <v>127</v>
      </c>
      <c r="H59" s="29"/>
      <c r="I59" s="36"/>
      <c r="J59" s="29"/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43792</v>
      </c>
      <c r="C60" s="13" t="str">
        <f t="shared" si="0"/>
        <v>Sobota</v>
      </c>
      <c r="D60" s="13" t="s">
        <v>13</v>
      </c>
      <c r="E60" s="13" t="s">
        <v>27</v>
      </c>
      <c r="F60" s="29"/>
      <c r="G60" s="29" t="s">
        <v>127</v>
      </c>
      <c r="H60" s="29"/>
      <c r="I60" s="36"/>
      <c r="J60" s="29"/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43792</v>
      </c>
      <c r="C61" s="13" t="str">
        <f t="shared" si="0"/>
        <v>Sobota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43792</v>
      </c>
      <c r="C62" s="13" t="str">
        <f t="shared" si="0"/>
        <v>Sobota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43792</v>
      </c>
      <c r="C63" s="13" t="str">
        <f t="shared" si="0"/>
        <v>Sobota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43792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43854</v>
      </c>
      <c r="B65" s="12">
        <f>IF(A65&gt;0,A65," ")</f>
        <v>43854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43854</v>
      </c>
      <c r="C66" s="13" t="str">
        <f t="shared" si="0"/>
        <v>Pátek</v>
      </c>
      <c r="D66" s="13" t="s">
        <v>5</v>
      </c>
      <c r="E66" s="13" t="s">
        <v>19</v>
      </c>
      <c r="F66" s="29" t="s">
        <v>134</v>
      </c>
      <c r="G66" s="29" t="s">
        <v>135</v>
      </c>
      <c r="H66" s="29" t="s">
        <v>136</v>
      </c>
      <c r="I66" s="36" t="s">
        <v>99</v>
      </c>
      <c r="J66" s="29" t="s">
        <v>137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43854</v>
      </c>
      <c r="C67" s="13" t="str">
        <f t="shared" si="0"/>
        <v>Pátek</v>
      </c>
      <c r="D67" s="13" t="s">
        <v>6</v>
      </c>
      <c r="E67" s="13" t="s">
        <v>20</v>
      </c>
      <c r="F67" s="29"/>
      <c r="G67" s="29" t="s">
        <v>135</v>
      </c>
      <c r="H67" s="29"/>
      <c r="I67" s="36"/>
      <c r="J67" s="29"/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43854</v>
      </c>
      <c r="C68" s="13" t="str">
        <f t="shared" si="0"/>
        <v>Pátek</v>
      </c>
      <c r="D68" s="13" t="s">
        <v>7</v>
      </c>
      <c r="E68" s="13" t="s">
        <v>21</v>
      </c>
      <c r="F68" s="29"/>
      <c r="G68" s="29" t="s">
        <v>135</v>
      </c>
      <c r="H68" s="29"/>
      <c r="I68" s="36"/>
      <c r="J68" s="29"/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43854</v>
      </c>
      <c r="C69" s="13" t="str">
        <f t="shared" si="0"/>
        <v>Pátek</v>
      </c>
      <c r="D69" s="13" t="s">
        <v>8</v>
      </c>
      <c r="E69" s="13" t="s">
        <v>22</v>
      </c>
      <c r="F69" s="29" t="s">
        <v>138</v>
      </c>
      <c r="G69" s="29" t="s">
        <v>140</v>
      </c>
      <c r="H69" s="29" t="s">
        <v>170</v>
      </c>
      <c r="I69" s="36" t="s">
        <v>100</v>
      </c>
      <c r="J69" s="29" t="s">
        <v>137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43854</v>
      </c>
      <c r="C70" s="13" t="str">
        <f t="shared" si="0"/>
        <v>Pátek</v>
      </c>
      <c r="D70" s="13" t="s">
        <v>9</v>
      </c>
      <c r="E70" s="13" t="s">
        <v>23</v>
      </c>
      <c r="F70" s="29"/>
      <c r="G70" s="29" t="s">
        <v>139</v>
      </c>
      <c r="H70" s="29"/>
      <c r="I70" s="36"/>
      <c r="J70" s="29"/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43854</v>
      </c>
      <c r="C71" s="13" t="str">
        <f t="shared" si="0"/>
        <v>Pátek</v>
      </c>
      <c r="D71" s="13" t="s">
        <v>10</v>
      </c>
      <c r="E71" s="13" t="s">
        <v>24</v>
      </c>
      <c r="F71" s="29" t="s">
        <v>146</v>
      </c>
      <c r="G71" s="29" t="s">
        <v>147</v>
      </c>
      <c r="H71" s="29" t="s">
        <v>150</v>
      </c>
      <c r="I71" s="36" t="s">
        <v>100</v>
      </c>
      <c r="J71" s="29">
        <v>110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43854</v>
      </c>
      <c r="C72" s="13" t="str">
        <f t="shared" si="0"/>
        <v>Pátek</v>
      </c>
      <c r="D72" s="13" t="s">
        <v>11</v>
      </c>
      <c r="E72" s="13" t="s">
        <v>25</v>
      </c>
      <c r="F72" s="29"/>
      <c r="G72" s="29" t="s">
        <v>147</v>
      </c>
      <c r="H72" s="29"/>
      <c r="I72" s="36"/>
      <c r="J72" s="29"/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43854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/>
      <c r="G73" s="29" t="s">
        <v>147</v>
      </c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43854</v>
      </c>
      <c r="C74" s="13" t="str">
        <f t="shared" si="7"/>
        <v>Pátek</v>
      </c>
      <c r="D74" s="13" t="s">
        <v>13</v>
      </c>
      <c r="E74" s="13" t="s">
        <v>27</v>
      </c>
      <c r="F74" s="29" t="s">
        <v>161</v>
      </c>
      <c r="G74" s="29" t="s">
        <v>116</v>
      </c>
      <c r="H74" s="29" t="s">
        <v>162</v>
      </c>
      <c r="I74" s="36" t="s">
        <v>99</v>
      </c>
      <c r="J74" s="29" t="s">
        <v>154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43854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 t="s">
        <v>116</v>
      </c>
      <c r="H75" s="29"/>
      <c r="I75" s="36"/>
      <c r="J75" s="29"/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43854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43854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43854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43875</v>
      </c>
      <c r="B79" s="12">
        <f>IF(A79&gt;0,A79," ")</f>
        <v>43875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43875</v>
      </c>
      <c r="C80" s="13" t="str">
        <f t="shared" si="7"/>
        <v>Pátek</v>
      </c>
      <c r="D80" s="13" t="s">
        <v>5</v>
      </c>
      <c r="E80" s="13" t="s">
        <v>19</v>
      </c>
      <c r="F80" s="29" t="s">
        <v>148</v>
      </c>
      <c r="G80" s="29" t="s">
        <v>149</v>
      </c>
      <c r="H80" s="29" t="s">
        <v>151</v>
      </c>
      <c r="I80" s="36" t="s">
        <v>99</v>
      </c>
      <c r="J80" s="29" t="s">
        <v>166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43875</v>
      </c>
      <c r="C81" s="13" t="str">
        <f t="shared" si="7"/>
        <v>Pátek</v>
      </c>
      <c r="D81" s="13" t="s">
        <v>6</v>
      </c>
      <c r="E81" s="13" t="s">
        <v>20</v>
      </c>
      <c r="F81" s="29"/>
      <c r="G81" s="29" t="s">
        <v>149</v>
      </c>
      <c r="H81" s="29"/>
      <c r="I81" s="36"/>
      <c r="J81" s="29"/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43875</v>
      </c>
      <c r="C82" s="13" t="str">
        <f t="shared" si="7"/>
        <v>Pátek</v>
      </c>
      <c r="D82" s="13" t="s">
        <v>7</v>
      </c>
      <c r="E82" s="13" t="s">
        <v>21</v>
      </c>
      <c r="F82" s="29"/>
      <c r="G82" s="29" t="s">
        <v>149</v>
      </c>
      <c r="H82" s="29"/>
      <c r="I82" s="36"/>
      <c r="J82" s="29"/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43875</v>
      </c>
      <c r="C83" s="13" t="str">
        <f t="shared" si="7"/>
        <v>Pátek</v>
      </c>
      <c r="D83" s="13" t="s">
        <v>8</v>
      </c>
      <c r="E83" s="13" t="s">
        <v>22</v>
      </c>
      <c r="F83" s="29"/>
      <c r="G83" s="29" t="s">
        <v>149</v>
      </c>
      <c r="H83" s="29"/>
      <c r="I83" s="36"/>
      <c r="J83" s="29"/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43875</v>
      </c>
      <c r="C84" s="13" t="str">
        <f t="shared" si="7"/>
        <v>Pátek</v>
      </c>
      <c r="D84" s="13" t="s">
        <v>9</v>
      </c>
      <c r="E84" s="13" t="s">
        <v>23</v>
      </c>
      <c r="F84" s="29"/>
      <c r="G84" s="29" t="s">
        <v>149</v>
      </c>
      <c r="H84" s="29"/>
      <c r="I84" s="36"/>
      <c r="J84" s="29"/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43875</v>
      </c>
      <c r="C85" s="13" t="str">
        <f t="shared" si="7"/>
        <v>Pátek</v>
      </c>
      <c r="D85" s="13" t="s">
        <v>10</v>
      </c>
      <c r="E85" s="13" t="s">
        <v>24</v>
      </c>
      <c r="F85" s="29" t="s">
        <v>146</v>
      </c>
      <c r="G85" s="29" t="s">
        <v>147</v>
      </c>
      <c r="H85" s="29" t="s">
        <v>150</v>
      </c>
      <c r="I85" s="36" t="s">
        <v>99</v>
      </c>
      <c r="J85" s="29" t="s">
        <v>167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43875</v>
      </c>
      <c r="C86" s="13" t="str">
        <f t="shared" si="7"/>
        <v>Pátek</v>
      </c>
      <c r="D86" s="13" t="s">
        <v>11</v>
      </c>
      <c r="E86" s="13" t="s">
        <v>25</v>
      </c>
      <c r="F86" s="29"/>
      <c r="G86" s="29" t="s">
        <v>147</v>
      </c>
      <c r="H86" s="29"/>
      <c r="I86" s="36"/>
      <c r="J86" s="29"/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43875</v>
      </c>
      <c r="C87" s="13" t="str">
        <f t="shared" si="7"/>
        <v>Pátek</v>
      </c>
      <c r="D87" s="13" t="s">
        <v>12</v>
      </c>
      <c r="E87" s="13" t="s">
        <v>26</v>
      </c>
      <c r="F87" s="29" t="s">
        <v>163</v>
      </c>
      <c r="G87" s="29" t="s">
        <v>142</v>
      </c>
      <c r="H87" s="29" t="s">
        <v>159</v>
      </c>
      <c r="I87" s="36" t="s">
        <v>99</v>
      </c>
      <c r="J87" s="29" t="s">
        <v>164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43875</v>
      </c>
      <c r="C88" s="13" t="str">
        <f t="shared" si="7"/>
        <v>Pátek</v>
      </c>
      <c r="D88" s="13" t="s">
        <v>13</v>
      </c>
      <c r="E88" s="13" t="s">
        <v>27</v>
      </c>
      <c r="F88" s="29"/>
      <c r="G88" s="29" t="s">
        <v>142</v>
      </c>
      <c r="H88" s="29"/>
      <c r="I88" s="36"/>
      <c r="J88" s="29"/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43875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 t="s">
        <v>142</v>
      </c>
      <c r="H89" s="29"/>
      <c r="I89" s="36"/>
      <c r="J89" s="29"/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43875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43875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43875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43897</v>
      </c>
      <c r="B93" s="12">
        <f>IF(A93&gt;0,A93," ")</f>
        <v>43897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43897</v>
      </c>
      <c r="C94" s="13" t="str">
        <f t="shared" si="7"/>
        <v>Sobota</v>
      </c>
      <c r="D94" s="13" t="s">
        <v>5</v>
      </c>
      <c r="E94" s="13" t="s">
        <v>19</v>
      </c>
      <c r="F94" s="29" t="s">
        <v>143</v>
      </c>
      <c r="G94" s="29" t="s">
        <v>144</v>
      </c>
      <c r="H94" s="29" t="s">
        <v>145</v>
      </c>
      <c r="I94" s="36" t="s">
        <v>99</v>
      </c>
      <c r="J94" s="29" t="s">
        <v>171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43897</v>
      </c>
      <c r="C95" s="13" t="str">
        <f t="shared" si="7"/>
        <v>Sobota</v>
      </c>
      <c r="D95" s="13" t="s">
        <v>6</v>
      </c>
      <c r="E95" s="13" t="s">
        <v>20</v>
      </c>
      <c r="F95" s="29"/>
      <c r="G95" s="29" t="s">
        <v>144</v>
      </c>
      <c r="H95" s="29"/>
      <c r="I95" s="36"/>
      <c r="J95" s="29"/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43897</v>
      </c>
      <c r="C96" s="13" t="str">
        <f t="shared" si="7"/>
        <v>Sobota</v>
      </c>
      <c r="D96" s="13" t="s">
        <v>7</v>
      </c>
      <c r="E96" s="13" t="s">
        <v>21</v>
      </c>
      <c r="F96" s="29"/>
      <c r="G96" s="29" t="s">
        <v>144</v>
      </c>
      <c r="H96" s="29"/>
      <c r="I96" s="36"/>
      <c r="J96" s="29"/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43897</v>
      </c>
      <c r="C97" s="13" t="str">
        <f t="shared" si="7"/>
        <v>Sobota</v>
      </c>
      <c r="D97" s="13" t="s">
        <v>8</v>
      </c>
      <c r="E97" s="13" t="s">
        <v>22</v>
      </c>
      <c r="F97" s="29"/>
      <c r="G97" s="29" t="s">
        <v>144</v>
      </c>
      <c r="H97" s="29"/>
      <c r="I97" s="36"/>
      <c r="J97" s="29"/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43897</v>
      </c>
      <c r="C98" s="13" t="str">
        <f t="shared" si="7"/>
        <v>Sobota</v>
      </c>
      <c r="D98" s="13" t="s">
        <v>9</v>
      </c>
      <c r="E98" s="13" t="s">
        <v>23</v>
      </c>
      <c r="F98" s="29"/>
      <c r="G98" s="29" t="s">
        <v>144</v>
      </c>
      <c r="H98" s="29"/>
      <c r="I98" s="36"/>
      <c r="J98" s="29"/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43897</v>
      </c>
      <c r="C99" s="13" t="str">
        <f t="shared" si="7"/>
        <v>Sobota</v>
      </c>
      <c r="D99" s="13" t="s">
        <v>10</v>
      </c>
      <c r="E99" s="13" t="s">
        <v>24</v>
      </c>
      <c r="F99" s="29" t="s">
        <v>132</v>
      </c>
      <c r="G99" s="29" t="s">
        <v>133</v>
      </c>
      <c r="H99" s="29" t="s">
        <v>128</v>
      </c>
      <c r="I99" s="36" t="s">
        <v>99</v>
      </c>
      <c r="J99" s="29" t="s">
        <v>172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43897</v>
      </c>
      <c r="C100" s="13" t="str">
        <f t="shared" si="7"/>
        <v>Sobota</v>
      </c>
      <c r="D100" s="13" t="s">
        <v>11</v>
      </c>
      <c r="E100" s="13" t="s">
        <v>25</v>
      </c>
      <c r="F100" s="29"/>
      <c r="G100" s="29" t="s">
        <v>133</v>
      </c>
      <c r="H100" s="29"/>
      <c r="I100" s="36"/>
      <c r="J100" s="29"/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43897</v>
      </c>
      <c r="C101" s="13" t="str">
        <f t="shared" si="7"/>
        <v>Sobota</v>
      </c>
      <c r="D101" s="13" t="s">
        <v>12</v>
      </c>
      <c r="E101" s="13" t="s">
        <v>26</v>
      </c>
      <c r="F101" s="29"/>
      <c r="G101" s="29" t="s">
        <v>133</v>
      </c>
      <c r="H101" s="29"/>
      <c r="I101" s="36"/>
      <c r="J101" s="29"/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43897</v>
      </c>
      <c r="C102" s="13" t="str">
        <f t="shared" si="7"/>
        <v>Sobota</v>
      </c>
      <c r="D102" s="13" t="s">
        <v>13</v>
      </c>
      <c r="E102" s="13" t="s">
        <v>27</v>
      </c>
      <c r="F102" s="29"/>
      <c r="G102" s="29" t="s">
        <v>133</v>
      </c>
      <c r="H102" s="29"/>
      <c r="I102" s="36"/>
      <c r="J102" s="29"/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43897</v>
      </c>
      <c r="C103" s="13" t="str">
        <f t="shared" si="7"/>
        <v>Sobota</v>
      </c>
      <c r="D103" s="13" t="s">
        <v>14</v>
      </c>
      <c r="E103" s="13" t="s">
        <v>28</v>
      </c>
      <c r="F103" s="29"/>
      <c r="G103" s="29" t="s">
        <v>133</v>
      </c>
      <c r="H103" s="29"/>
      <c r="I103" s="36"/>
      <c r="J103" s="29"/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43897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43897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43897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26" priority="19" stopIfTrue="1">
      <formula xml:space="preserve"> AND(M9,K9 = YesValue)</formula>
    </cfRule>
    <cfRule type="expression" dxfId="25" priority="31">
      <formula>(K9 = YesValue)</formula>
    </cfRule>
  </conditionalFormatting>
  <conditionalFormatting sqref="F9:F288">
    <cfRule type="expression" dxfId="24" priority="30">
      <formula>M9</formula>
    </cfRule>
  </conditionalFormatting>
  <conditionalFormatting sqref="F10">
    <cfRule type="expression" dxfId="23" priority="29">
      <formula>M10</formula>
    </cfRule>
  </conditionalFormatting>
  <conditionalFormatting sqref="G9:G288">
    <cfRule type="expression" dxfId="22" priority="26">
      <formula>M9</formula>
    </cfRule>
  </conditionalFormatting>
  <conditionalFormatting sqref="G10">
    <cfRule type="expression" dxfId="21" priority="25">
      <formula>M10</formula>
    </cfRule>
  </conditionalFormatting>
  <conditionalFormatting sqref="H9:H288">
    <cfRule type="expression" dxfId="20" priority="24">
      <formula>M9</formula>
    </cfRule>
  </conditionalFormatting>
  <conditionalFormatting sqref="I9:I288">
    <cfRule type="expression" dxfId="19" priority="23">
      <formula>M9</formula>
    </cfRule>
  </conditionalFormatting>
  <conditionalFormatting sqref="J9:J288">
    <cfRule type="expression" dxfId="18" priority="21">
      <formula>M9</formula>
    </cfRule>
  </conditionalFormatting>
  <conditionalFormatting sqref="K9:K288">
    <cfRule type="expression" dxfId="17" priority="20">
      <formula>M9</formula>
    </cfRule>
  </conditionalFormatting>
  <conditionalFormatting sqref="C9">
    <cfRule type="expression" dxfId="16" priority="18">
      <formula>M9</formula>
    </cfRule>
  </conditionalFormatting>
  <conditionalFormatting sqref="D9">
    <cfRule type="expression" dxfId="15" priority="17">
      <formula>M9</formula>
    </cfRule>
  </conditionalFormatting>
  <conditionalFormatting sqref="E9">
    <cfRule type="expression" dxfId="14" priority="16">
      <formula>M9</formula>
    </cfRule>
  </conditionalFormatting>
  <conditionalFormatting sqref="E3">
    <cfRule type="expression" dxfId="13" priority="15">
      <formula xml:space="preserve"> $M$1</formula>
    </cfRule>
  </conditionalFormatting>
  <conditionalFormatting sqref="I6:K6">
    <cfRule type="expression" dxfId="12" priority="10">
      <formula xml:space="preserve"> $M$1</formula>
    </cfRule>
  </conditionalFormatting>
  <conditionalFormatting sqref="E2">
    <cfRule type="expression" dxfId="11" priority="14">
      <formula xml:space="preserve"> $M$1</formula>
    </cfRule>
  </conditionalFormatting>
  <conditionalFormatting sqref="E5">
    <cfRule type="expression" dxfId="10" priority="12">
      <formula xml:space="preserve"> $M$1</formula>
    </cfRule>
  </conditionalFormatting>
  <conditionalFormatting sqref="F6:G6">
    <cfRule type="expression" dxfId="9" priority="11">
      <formula xml:space="preserve"> $M$1</formula>
    </cfRule>
  </conditionalFormatting>
  <conditionalFormatting sqref="E1">
    <cfRule type="expression" dxfId="8" priority="9">
      <formula xml:space="preserve"> $M$1</formula>
    </cfRule>
  </conditionalFormatting>
  <conditionalFormatting sqref="L18">
    <cfRule type="expression" dxfId="7" priority="7" stopIfTrue="1">
      <formula xml:space="preserve"> AND(M18,K18 = YesValue)</formula>
    </cfRule>
    <cfRule type="expression" dxfId="6" priority="8">
      <formula>(K18 = YesValue)</formula>
    </cfRule>
  </conditionalFormatting>
  <conditionalFormatting sqref="L19">
    <cfRule type="expression" dxfId="5" priority="5" stopIfTrue="1">
      <formula xml:space="preserve"> AND(M19,K19 = YesValue)</formula>
    </cfRule>
    <cfRule type="expression" dxfId="4" priority="6">
      <formula>(K19 = YesValue)</formula>
    </cfRule>
  </conditionalFormatting>
  <conditionalFormatting sqref="L28:L31">
    <cfRule type="expression" dxfId="3" priority="3" stopIfTrue="1">
      <formula xml:space="preserve"> AND(M28,K28 = YesValue)</formula>
    </cfRule>
    <cfRule type="expression" dxfId="2" priority="4">
      <formula>(K28 = YesValue)</formula>
    </cfRule>
  </conditionalFormatting>
  <conditionalFormatting sqref="L42:L47">
    <cfRule type="expression" dxfId="1" priority="1" stopIfTrue="1">
      <formula xml:space="preserve"> AND(M42,K42 = YesValue)</formula>
    </cfRule>
    <cfRule type="expression" dxfId="0" priority="2">
      <formula>(K42 = YesValue)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Otavová Marcela</cp:lastModifiedBy>
  <cp:lastPrinted>2019-06-24T07:36:22Z</cp:lastPrinted>
  <dcterms:created xsi:type="dcterms:W3CDTF">2016-02-23T09:25:23Z</dcterms:created>
  <dcterms:modified xsi:type="dcterms:W3CDTF">2019-08-26T11:42:32Z</dcterms:modified>
</cp:coreProperties>
</file>