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CV_vyuka\"/>
    </mc:Choice>
  </mc:AlternateContent>
  <bookViews>
    <workbookView xWindow="0" yWindow="0" windowWidth="19440" windowHeight="8655"/>
  </bookViews>
  <sheets>
    <sheet name="Rozvrhové akce" sheetId="2" r:id="rId1"/>
    <sheet name="List1" sheetId="7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5251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B167" i="2" s="1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B236" i="2"/>
  <c r="C235" i="2"/>
  <c r="M235" i="2" s="1"/>
  <c r="B53" i="2"/>
  <c r="C52" i="2"/>
  <c r="M52" i="2" s="1"/>
  <c r="C109" i="2" l="1"/>
  <c r="M109" i="2" s="1"/>
  <c r="C95" i="2"/>
  <c r="M95" i="2" s="1"/>
  <c r="C166" i="2"/>
  <c r="M166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C180" i="2" l="1"/>
  <c r="M180" i="2" s="1"/>
  <c r="B84" i="2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<sst xmlns="http://schemas.openxmlformats.org/spreadsheetml/2006/main" count="899" uniqueCount="154">
  <si>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</si>
  <si>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</si>
  <si>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</si>
  <si>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</si>
  <si>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</si>
  <si>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</si>
  <si>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</si>
  <si>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</si>
  <si>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</si>
  <si>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</si>
  <si>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</si>
  <si>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</si>
  <si>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</si>
  <si>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</si>
  <si>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</si>
  <si>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</si>
  <si>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</si>
  <si>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</si>
  <si>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</si>
  <si>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</si>
  <si>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</si>
  <si>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</si>
  <si>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</si>
  <si>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</si>
  <si>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</si>
  <si>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</si>
  <si>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</si>
  <si>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</si>
  <si>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</si>
  <si>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</si>
  <si>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</si>
  <si>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</si>
  <si>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</si>
  <si>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</si>
  <si>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</si>
  <si>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</si>
  <si>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</si>
  <si>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</si>
  <si>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</si>
  <si>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</si>
  <si>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</si>
  <si>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</si>
  <si>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</si>
  <si>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</si>
  <si>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</si>
  <si>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</si>
  <si>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</si>
  <si>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</si>
  <si>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</si>
  <si>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</si>
  <si>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</si>
  <si>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</si>
  <si>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</si>
  <si>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</si>
  <si>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</si>
  <si>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</si>
  <si>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</si>
  <si>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</si>
  <si>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</si>
  <si>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</si>
  <si>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</si>
  <si>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</si>
  <si>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</si>
  <si>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</si>
  <si>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</si>
  <si>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</si>
  <si>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</si>
  <si>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</si>
  <si>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</si>
  <si>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</si>
  <si>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</si>
  <si>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</si>
  <si>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</si>
  <si>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</si>
  <si>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</si>
  <si>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</si>
  <si>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</si>
  <si>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</si>
  <si>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</si>
  <si>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</si>
  <si>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</si>
  <si>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</si>
  <si>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</si>
  <si>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</si>
  <si>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</si>
  <si>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</si>
  <si>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</si>
  <si>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</si>
  <si>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</si>
  <si>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</si>
  <si>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</si>
  <si>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</si>
  <si>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</si>
  <si>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</si>
  <si>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</si>
  <si>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</si>
  <si>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</si>
  <si>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</si>
  <si>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</si>
  <si>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</si>
  <si>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</si>
  <si>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</si>
  <si>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</si>
  <si>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</si>
  <si>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</si>
  <si>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</si>
  <si>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</si>
  <si>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</si>
  <si>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</si>
  <si>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</si>
  <si>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</si>
  <si>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</si>
  <si>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</si>
  <si>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</si>
  <si>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Martin Havelka, Ph.D.</t>
  </si>
  <si>
    <t>martin.havelka@upol.cz</t>
  </si>
  <si>
    <t>WVYK</t>
  </si>
  <si>
    <t>WDTV1</t>
  </si>
  <si>
    <t>WDIT</t>
  </si>
  <si>
    <t>Chráska</t>
  </si>
  <si>
    <t>LMA</t>
  </si>
  <si>
    <t>Vybrané kapitoly z technických předmětů</t>
  </si>
  <si>
    <t xml:space="preserve">Didaktika technických předmětů 1 </t>
  </si>
  <si>
    <t>Kropáč/Havelka</t>
  </si>
  <si>
    <t xml:space="preserve">Didaktika informačních technologií </t>
  </si>
  <si>
    <t>WZMEA</t>
  </si>
  <si>
    <t>WSDP</t>
  </si>
  <si>
    <t>Základy mechatroniky a automatizace</t>
  </si>
  <si>
    <t xml:space="preserve">Základy mechatroniky a automatizace </t>
  </si>
  <si>
    <t>Serafín</t>
  </si>
  <si>
    <t xml:space="preserve">Didaktické praktikum </t>
  </si>
  <si>
    <t>Havelka/Serafín</t>
  </si>
  <si>
    <t>N34</t>
  </si>
  <si>
    <t>N31</t>
  </si>
  <si>
    <t>Janu/Havelka</t>
  </si>
  <si>
    <t>WMOTE</t>
  </si>
  <si>
    <t xml:space="preserve">Moderní technologie </t>
  </si>
  <si>
    <t>Havelka/Kropáč</t>
  </si>
  <si>
    <t>WPMS</t>
  </si>
  <si>
    <t>Počítačové modelování a simul. ve výuce</t>
  </si>
  <si>
    <t>P11</t>
  </si>
  <si>
    <t>WDTV2</t>
  </si>
  <si>
    <t xml:space="preserve">Didaktika technických předmětů 2 </t>
  </si>
  <si>
    <t>WTVSW</t>
  </si>
  <si>
    <t xml:space="preserve">Tvorba výukového softwaru </t>
  </si>
  <si>
    <t>Basler</t>
  </si>
  <si>
    <t>WTCHP</t>
  </si>
  <si>
    <t>Technologické praktikum</t>
  </si>
  <si>
    <t>Kvapil</t>
  </si>
  <si>
    <t>DKO</t>
  </si>
  <si>
    <t>Janu</t>
  </si>
  <si>
    <t>Havelka</t>
  </si>
  <si>
    <t>Kropáč</t>
  </si>
  <si>
    <t>serafín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</si>
</sst>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6" fontId="5" fillId="3" borderId="1" xfId="0" applyNumberFormat="1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163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havelk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G53" sqref="G53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9" t="s">
        <v>0</v>
      </c>
      <c r="D1" s="60"/>
      <c r="E1" s="49" t="s">
        <v>80</v>
      </c>
      <c r="F1" s="50"/>
      <c r="G1" s="50"/>
      <c r="H1" s="50"/>
      <c r="I1" s="50"/>
      <c r="J1" s="50"/>
      <c r="K1" s="50"/>
      <c r="L1" s="34"/>
      <c r="M1" s="43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5" t="s">
        <v>1</v>
      </c>
      <c r="D2" s="56"/>
      <c r="E2" s="49" t="s">
        <v>111</v>
      </c>
      <c r="F2" s="51"/>
      <c r="G2" s="51"/>
      <c r="H2" s="51"/>
      <c r="I2" s="51"/>
      <c r="J2" s="51"/>
      <c r="K2" s="51"/>
      <c r="L2" s="52"/>
      <c r="M2" s="4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5" t="s">
        <v>2</v>
      </c>
      <c r="D3" s="56"/>
      <c r="E3" s="49" t="s">
        <v>4</v>
      </c>
      <c r="F3" s="50"/>
      <c r="G3" s="50"/>
      <c r="H3" s="50"/>
      <c r="I3" s="50"/>
      <c r="J3" s="50"/>
      <c r="K3" s="50"/>
      <c r="L3" s="53"/>
      <c r="M3" s="4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5" t="s">
        <v>3</v>
      </c>
      <c r="D4" s="56"/>
      <c r="E4" s="45"/>
      <c r="F4" s="46"/>
      <c r="G4" s="46"/>
      <c r="H4" s="46"/>
      <c r="I4" s="46"/>
      <c r="J4" s="46"/>
      <c r="K4" s="46"/>
      <c r="L4" s="53"/>
      <c r="M4" s="4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7" t="s">
        <v>34</v>
      </c>
      <c r="D5" s="58"/>
      <c r="E5" s="47" t="s">
        <v>114</v>
      </c>
      <c r="F5" s="48"/>
      <c r="G5" s="48"/>
      <c r="H5" s="48"/>
      <c r="I5" s="48"/>
      <c r="J5" s="48"/>
      <c r="K5" s="48"/>
      <c r="L5" s="53"/>
      <c r="M5" s="4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9" t="s">
        <v>115</v>
      </c>
      <c r="G6" s="40"/>
      <c r="H6" s="32" t="s">
        <v>36</v>
      </c>
      <c r="I6" s="41">
        <v>585635812</v>
      </c>
      <c r="J6" s="40"/>
      <c r="K6" s="42"/>
      <c r="L6" s="54"/>
      <c r="M6" s="4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43000</v>
      </c>
      <c r="B9" s="12">
        <f>IF(A9&gt;0,A9," ")</f>
        <v>43000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43000</v>
      </c>
      <c r="C10" s="13" t="str">
        <f t="shared" si="0"/>
        <v>Pátek</v>
      </c>
      <c r="D10" s="13" t="s">
        <v>5</v>
      </c>
      <c r="E10" s="13" t="s">
        <v>19</v>
      </c>
      <c r="F10" s="29" t="s">
        <v>116</v>
      </c>
      <c r="G10" s="29" t="s">
        <v>121</v>
      </c>
      <c r="H10" s="29" t="s">
        <v>134</v>
      </c>
      <c r="I10" s="36"/>
      <c r="J10" s="38" t="s">
        <v>120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43000</v>
      </c>
      <c r="C11" s="13" t="str">
        <f t="shared" si="0"/>
        <v>Pátek</v>
      </c>
      <c r="D11" s="13" t="s">
        <v>6</v>
      </c>
      <c r="E11" s="13" t="s">
        <v>20</v>
      </c>
      <c r="F11" s="29" t="s">
        <v>116</v>
      </c>
      <c r="G11" s="29" t="s">
        <v>121</v>
      </c>
      <c r="H11" s="29" t="s">
        <v>134</v>
      </c>
      <c r="I11" s="36"/>
      <c r="J11" s="38" t="s">
        <v>120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43000</v>
      </c>
      <c r="C12" s="13" t="str">
        <f t="shared" si="0"/>
        <v>Pátek</v>
      </c>
      <c r="D12" s="13" t="s">
        <v>7</v>
      </c>
      <c r="E12" s="13" t="s">
        <v>21</v>
      </c>
      <c r="F12" s="29" t="s">
        <v>141</v>
      </c>
      <c r="G12" s="29" t="s">
        <v>142</v>
      </c>
      <c r="H12" s="29" t="s">
        <v>137</v>
      </c>
      <c r="I12" s="36"/>
      <c r="J12" s="38" t="s">
        <v>120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43000</v>
      </c>
      <c r="C13" s="13" t="str">
        <f t="shared" si="0"/>
        <v>Pátek</v>
      </c>
      <c r="D13" s="13" t="s">
        <v>8</v>
      </c>
      <c r="E13" s="13" t="s">
        <v>22</v>
      </c>
      <c r="F13" s="29" t="s">
        <v>141</v>
      </c>
      <c r="G13" s="29" t="s">
        <v>142</v>
      </c>
      <c r="H13" s="29" t="s">
        <v>137</v>
      </c>
      <c r="I13" s="36"/>
      <c r="J13" s="38" t="s">
        <v>120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43000</v>
      </c>
      <c r="C14" s="13" t="str">
        <f t="shared" si="0"/>
        <v>Pátek</v>
      </c>
      <c r="D14" s="13" t="s">
        <v>9</v>
      </c>
      <c r="E14" s="13" t="s">
        <v>23</v>
      </c>
      <c r="F14" s="29" t="s">
        <v>141</v>
      </c>
      <c r="G14" s="29" t="s">
        <v>142</v>
      </c>
      <c r="H14" s="29" t="s">
        <v>137</v>
      </c>
      <c r="I14" s="36"/>
      <c r="J14" s="38" t="s">
        <v>120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43000</v>
      </c>
      <c r="C15" s="13" t="str">
        <f t="shared" si="0"/>
        <v>Pátek</v>
      </c>
      <c r="D15" s="13" t="s">
        <v>10</v>
      </c>
      <c r="E15" s="13" t="s">
        <v>24</v>
      </c>
      <c r="F15" s="29" t="s">
        <v>141</v>
      </c>
      <c r="G15" s="29" t="s">
        <v>142</v>
      </c>
      <c r="H15" s="29" t="s">
        <v>137</v>
      </c>
      <c r="I15" s="36"/>
      <c r="J15" s="38" t="s">
        <v>120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43000</v>
      </c>
      <c r="C16" s="13" t="str">
        <f t="shared" si="0"/>
        <v>Pátek</v>
      </c>
      <c r="D16" s="13" t="s">
        <v>11</v>
      </c>
      <c r="E16" s="13" t="s">
        <v>25</v>
      </c>
      <c r="F16" s="29" t="s">
        <v>118</v>
      </c>
      <c r="G16" s="29" t="s">
        <v>124</v>
      </c>
      <c r="H16" s="29" t="s">
        <v>119</v>
      </c>
      <c r="I16" s="36"/>
      <c r="J16" s="38" t="s">
        <v>120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43000</v>
      </c>
      <c r="C17" s="13" t="str">
        <f t="shared" si="0"/>
        <v>Pátek</v>
      </c>
      <c r="D17" s="13" t="s">
        <v>12</v>
      </c>
      <c r="E17" s="13" t="s">
        <v>26</v>
      </c>
      <c r="F17" s="29" t="s">
        <v>118</v>
      </c>
      <c r="G17" s="29" t="s">
        <v>124</v>
      </c>
      <c r="H17" s="29" t="s">
        <v>119</v>
      </c>
      <c r="I17" s="36"/>
      <c r="J17" s="38" t="s">
        <v>120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43000</v>
      </c>
      <c r="C18" s="13" t="str">
        <f t="shared" si="0"/>
        <v>Pátek</v>
      </c>
      <c r="D18" s="13" t="s">
        <v>13</v>
      </c>
      <c r="E18" s="13" t="s">
        <v>27</v>
      </c>
      <c r="F18" s="29" t="s">
        <v>118</v>
      </c>
      <c r="G18" s="37" t="s">
        <v>124</v>
      </c>
      <c r="H18" s="29" t="s">
        <v>119</v>
      </c>
      <c r="I18" s="36"/>
      <c r="J18" s="38" t="s">
        <v>120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43000</v>
      </c>
      <c r="C19" s="13" t="str">
        <f t="shared" si="0"/>
        <v>Pátek</v>
      </c>
      <c r="D19" s="13" t="s">
        <v>14</v>
      </c>
      <c r="E19" s="13" t="s">
        <v>28</v>
      </c>
      <c r="F19" s="29" t="s">
        <v>118</v>
      </c>
      <c r="G19" s="37" t="s">
        <v>124</v>
      </c>
      <c r="H19" s="29" t="s">
        <v>119</v>
      </c>
      <c r="I19" s="36"/>
      <c r="J19" s="38" t="s">
        <v>120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43000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43000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43000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43021</v>
      </c>
      <c r="B23" s="12">
        <f>IF(A23&gt;0,A23," ")</f>
        <v>43021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43021</v>
      </c>
      <c r="C24" s="13" t="str">
        <f t="shared" si="0"/>
        <v>Pátek</v>
      </c>
      <c r="D24" s="13" t="s">
        <v>5</v>
      </c>
      <c r="E24" s="13" t="s">
        <v>19</v>
      </c>
      <c r="F24" s="29" t="s">
        <v>125</v>
      </c>
      <c r="G24" s="29" t="s">
        <v>127</v>
      </c>
      <c r="H24" s="29" t="s">
        <v>129</v>
      </c>
      <c r="I24" s="36"/>
      <c r="J24" s="29" t="s">
        <v>132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43021</v>
      </c>
      <c r="C25" s="13" t="str">
        <f t="shared" si="0"/>
        <v>Pátek</v>
      </c>
      <c r="D25" s="13" t="s">
        <v>6</v>
      </c>
      <c r="E25" s="13" t="s">
        <v>20</v>
      </c>
      <c r="F25" s="29" t="s">
        <v>125</v>
      </c>
      <c r="G25" s="29" t="s">
        <v>128</v>
      </c>
      <c r="H25" s="29" t="s">
        <v>129</v>
      </c>
      <c r="I25" s="36"/>
      <c r="J25" s="29" t="s">
        <v>132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43021</v>
      </c>
      <c r="C26" s="13" t="str">
        <f t="shared" si="0"/>
        <v>Pátek</v>
      </c>
      <c r="D26" s="13" t="s">
        <v>7</v>
      </c>
      <c r="E26" s="13" t="s">
        <v>21</v>
      </c>
      <c r="F26" s="29" t="s">
        <v>125</v>
      </c>
      <c r="G26" s="29" t="s">
        <v>127</v>
      </c>
      <c r="H26" s="29" t="s">
        <v>129</v>
      </c>
      <c r="I26" s="36"/>
      <c r="J26" s="29" t="s">
        <v>132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43021</v>
      </c>
      <c r="C27" s="13" t="str">
        <f t="shared" si="0"/>
        <v>Pátek</v>
      </c>
      <c r="D27" s="13" t="s">
        <v>8</v>
      </c>
      <c r="E27" s="13" t="s">
        <v>22</v>
      </c>
      <c r="F27" s="29" t="s">
        <v>125</v>
      </c>
      <c r="G27" s="29" t="s">
        <v>127</v>
      </c>
      <c r="H27" s="29" t="s">
        <v>129</v>
      </c>
      <c r="I27" s="36"/>
      <c r="J27" s="29" t="s">
        <v>132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43021</v>
      </c>
      <c r="C28" s="13" t="str">
        <f t="shared" si="0"/>
        <v>Pátek</v>
      </c>
      <c r="D28" s="13" t="s">
        <v>9</v>
      </c>
      <c r="E28" s="13" t="s">
        <v>23</v>
      </c>
      <c r="F28" s="29" t="s">
        <v>126</v>
      </c>
      <c r="G28" s="29" t="s">
        <v>130</v>
      </c>
      <c r="H28" s="29" t="s">
        <v>131</v>
      </c>
      <c r="I28" s="36"/>
      <c r="J28" s="29" t="s">
        <v>133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43021</v>
      </c>
      <c r="C29" s="13" t="str">
        <f t="shared" si="0"/>
        <v>Pátek</v>
      </c>
      <c r="D29" s="13" t="s">
        <v>10</v>
      </c>
      <c r="E29" s="13" t="s">
        <v>24</v>
      </c>
      <c r="F29" s="29" t="s">
        <v>126</v>
      </c>
      <c r="G29" s="29" t="s">
        <v>130</v>
      </c>
      <c r="H29" s="29" t="s">
        <v>131</v>
      </c>
      <c r="I29" s="36"/>
      <c r="J29" s="29" t="s">
        <v>133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43021</v>
      </c>
      <c r="C30" s="13" t="str">
        <f t="shared" si="0"/>
        <v>Pátek</v>
      </c>
      <c r="D30" s="13" t="s">
        <v>11</v>
      </c>
      <c r="E30" s="13" t="s">
        <v>25</v>
      </c>
      <c r="F30" s="29" t="s">
        <v>126</v>
      </c>
      <c r="G30" s="29" t="s">
        <v>130</v>
      </c>
      <c r="H30" s="29" t="s">
        <v>131</v>
      </c>
      <c r="I30" s="36"/>
      <c r="J30" s="29" t="s">
        <v>133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43021</v>
      </c>
      <c r="C31" s="13" t="str">
        <f t="shared" si="0"/>
        <v>Pátek</v>
      </c>
      <c r="D31" s="13" t="s">
        <v>12</v>
      </c>
      <c r="E31" s="13" t="s">
        <v>26</v>
      </c>
      <c r="F31" s="29" t="s">
        <v>126</v>
      </c>
      <c r="G31" s="29" t="s">
        <v>130</v>
      </c>
      <c r="H31" s="29" t="s">
        <v>131</v>
      </c>
      <c r="I31" s="36"/>
      <c r="J31" s="29" t="s">
        <v>133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43021</v>
      </c>
      <c r="C32" s="13" t="str">
        <f t="shared" si="0"/>
        <v>Pátek</v>
      </c>
      <c r="D32" s="13" t="s">
        <v>13</v>
      </c>
      <c r="E32" s="13" t="s">
        <v>27</v>
      </c>
      <c r="F32" s="29" t="s">
        <v>126</v>
      </c>
      <c r="G32" s="29" t="s">
        <v>130</v>
      </c>
      <c r="H32" s="29" t="s">
        <v>131</v>
      </c>
      <c r="I32" s="36"/>
      <c r="J32" s="29" t="s">
        <v>133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43021</v>
      </c>
      <c r="C33" s="13" t="str">
        <f t="shared" si="0"/>
        <v>Pátek</v>
      </c>
      <c r="D33" s="13" t="s">
        <v>14</v>
      </c>
      <c r="E33" s="13" t="s">
        <v>28</v>
      </c>
      <c r="F33" s="29" t="s">
        <v>126</v>
      </c>
      <c r="G33" s="29" t="s">
        <v>130</v>
      </c>
      <c r="H33" s="29" t="s">
        <v>131</v>
      </c>
      <c r="I33" s="36"/>
      <c r="J33" s="29" t="s">
        <v>133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43021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43021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43021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43042</v>
      </c>
      <c r="B37" s="12">
        <f>IF(A37&gt;0,A37," ")</f>
        <v>43042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43042</v>
      </c>
      <c r="C38" s="13" t="str">
        <f t="shared" si="0"/>
        <v>Pátek</v>
      </c>
      <c r="D38" s="13" t="s">
        <v>5</v>
      </c>
      <c r="E38" s="13" t="s">
        <v>19</v>
      </c>
      <c r="F38" s="29" t="s">
        <v>116</v>
      </c>
      <c r="G38" s="29" t="s">
        <v>121</v>
      </c>
      <c r="H38" s="29" t="s">
        <v>134</v>
      </c>
      <c r="I38" s="36"/>
      <c r="J38" s="38" t="s">
        <v>120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43042</v>
      </c>
      <c r="C39" s="13" t="str">
        <f t="shared" si="0"/>
        <v>Pátek</v>
      </c>
      <c r="D39" s="13" t="s">
        <v>6</v>
      </c>
      <c r="E39" s="13" t="s">
        <v>20</v>
      </c>
      <c r="F39" s="29" t="s">
        <v>116</v>
      </c>
      <c r="G39" s="29" t="s">
        <v>121</v>
      </c>
      <c r="H39" s="29" t="s">
        <v>134</v>
      </c>
      <c r="I39" s="36"/>
      <c r="J39" s="38" t="s">
        <v>120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43042</v>
      </c>
      <c r="C40" s="13" t="str">
        <f t="shared" si="0"/>
        <v>Pátek</v>
      </c>
      <c r="D40" s="13" t="s">
        <v>7</v>
      </c>
      <c r="E40" s="13" t="s">
        <v>21</v>
      </c>
      <c r="F40" s="29" t="s">
        <v>117</v>
      </c>
      <c r="G40" s="29" t="s">
        <v>122</v>
      </c>
      <c r="H40" s="29" t="s">
        <v>123</v>
      </c>
      <c r="I40" s="36"/>
      <c r="J40" s="38" t="s">
        <v>120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43042</v>
      </c>
      <c r="C41" s="13" t="str">
        <f t="shared" si="0"/>
        <v>Pátek</v>
      </c>
      <c r="D41" s="13" t="s">
        <v>8</v>
      </c>
      <c r="E41" s="13" t="s">
        <v>22</v>
      </c>
      <c r="F41" s="29" t="s">
        <v>117</v>
      </c>
      <c r="G41" s="29" t="s">
        <v>122</v>
      </c>
      <c r="H41" s="29" t="s">
        <v>123</v>
      </c>
      <c r="I41" s="36"/>
      <c r="J41" s="38" t="s">
        <v>120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43042</v>
      </c>
      <c r="C42" s="13" t="str">
        <f t="shared" si="0"/>
        <v>Pátek</v>
      </c>
      <c r="D42" s="13" t="s">
        <v>9</v>
      </c>
      <c r="E42" s="13" t="s">
        <v>23</v>
      </c>
      <c r="F42" s="29" t="s">
        <v>117</v>
      </c>
      <c r="G42" s="29" t="s">
        <v>122</v>
      </c>
      <c r="H42" s="29" t="s">
        <v>123</v>
      </c>
      <c r="I42" s="36"/>
      <c r="J42" s="38" t="s">
        <v>120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43042</v>
      </c>
      <c r="C43" s="13" t="str">
        <f t="shared" si="0"/>
        <v>Pátek</v>
      </c>
      <c r="D43" s="13" t="s">
        <v>10</v>
      </c>
      <c r="E43" s="13" t="s">
        <v>24</v>
      </c>
      <c r="F43" s="29" t="s">
        <v>118</v>
      </c>
      <c r="G43" s="37" t="s">
        <v>124</v>
      </c>
      <c r="H43" s="29" t="s">
        <v>119</v>
      </c>
      <c r="I43" s="36"/>
      <c r="J43" s="38" t="s">
        <v>120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43042</v>
      </c>
      <c r="C44" s="13" t="str">
        <f t="shared" si="0"/>
        <v>Pátek</v>
      </c>
      <c r="D44" s="13" t="s">
        <v>11</v>
      </c>
      <c r="E44" s="13" t="s">
        <v>25</v>
      </c>
      <c r="F44" s="29" t="s">
        <v>118</v>
      </c>
      <c r="G44" s="37" t="s">
        <v>124</v>
      </c>
      <c r="H44" s="29" t="s">
        <v>119</v>
      </c>
      <c r="I44" s="36"/>
      <c r="J44" s="38" t="s">
        <v>120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43042</v>
      </c>
      <c r="C45" s="13" t="str">
        <f t="shared" si="0"/>
        <v>Pátek</v>
      </c>
      <c r="D45" s="13" t="s">
        <v>12</v>
      </c>
      <c r="E45" s="13" t="s">
        <v>26</v>
      </c>
      <c r="F45" s="29" t="s">
        <v>118</v>
      </c>
      <c r="G45" s="37" t="s">
        <v>124</v>
      </c>
      <c r="H45" s="29" t="s">
        <v>119</v>
      </c>
      <c r="I45" s="36"/>
      <c r="J45" s="38" t="s">
        <v>120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43042</v>
      </c>
      <c r="C46" s="13" t="str">
        <f t="shared" si="0"/>
        <v>Pátek</v>
      </c>
      <c r="D46" s="13" t="s">
        <v>13</v>
      </c>
      <c r="E46" s="13" t="s">
        <v>27</v>
      </c>
      <c r="F46" s="29" t="s">
        <v>126</v>
      </c>
      <c r="G46" s="29" t="s">
        <v>130</v>
      </c>
      <c r="H46" s="29" t="s">
        <v>131</v>
      </c>
      <c r="I46" s="36"/>
      <c r="J46" s="29" t="s">
        <v>133</v>
      </c>
      <c r="K46" s="35"/>
      <c r="L46" s="30"/>
      <c r="M46" s="23" t="b">
        <f>AND(NOT(AND(ISBLANK(#REF!),ISBLANK(#REF!),ISBLANK(#REF!),ISBLANK(I46),ISBLANK(J46),ISBLANK(K46),ISBLANK(L46))), OR(LEN(C46)&lt;2,ISBLANK(D46),ISBLANK(E46),ISBLANK(#REF!),ISBLANK(#REF!),ISBLANK(#REF!),ISBLANK(I46),ISBLANK(J46),ISBLANK(K46),AND(K46=YesValue,ISBLANK(L46))))</f>
        <v>1</v>
      </c>
      <c r="N46" s="23"/>
    </row>
    <row r="47" spans="1:14" ht="15" customHeight="1" x14ac:dyDescent="0.2">
      <c r="A47" s="4"/>
      <c r="B47" s="12">
        <f t="shared" si="4"/>
        <v>43042</v>
      </c>
      <c r="C47" s="13" t="str">
        <f t="shared" si="0"/>
        <v>Pátek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43042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43042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43042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43070</v>
      </c>
      <c r="B51" s="12">
        <f>IF(A51&gt;0,A51," ")</f>
        <v>43070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43070</v>
      </c>
      <c r="C52" s="13" t="str">
        <f t="shared" si="0"/>
        <v>Pátek</v>
      </c>
      <c r="D52" s="13" t="s">
        <v>5</v>
      </c>
      <c r="E52" s="13" t="s">
        <v>19</v>
      </c>
      <c r="F52" s="29" t="s">
        <v>135</v>
      </c>
      <c r="G52" s="29" t="s">
        <v>136</v>
      </c>
      <c r="H52" s="29" t="s">
        <v>137</v>
      </c>
      <c r="I52" s="36"/>
      <c r="J52" s="38" t="s">
        <v>120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43070</v>
      </c>
      <c r="C53" s="13" t="str">
        <f t="shared" si="0"/>
        <v>Pátek</v>
      </c>
      <c r="D53" s="13" t="s">
        <v>6</v>
      </c>
      <c r="E53" s="13" t="s">
        <v>20</v>
      </c>
      <c r="F53" s="29" t="s">
        <v>135</v>
      </c>
      <c r="G53" s="29" t="s">
        <v>136</v>
      </c>
      <c r="H53" s="29" t="s">
        <v>137</v>
      </c>
      <c r="I53" s="36"/>
      <c r="J53" s="38" t="s">
        <v>120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43070</v>
      </c>
      <c r="C54" s="13" t="str">
        <f t="shared" si="0"/>
        <v>Pátek</v>
      </c>
      <c r="D54" s="13" t="s">
        <v>7</v>
      </c>
      <c r="E54" s="13" t="s">
        <v>21</v>
      </c>
      <c r="F54" s="29" t="s">
        <v>138</v>
      </c>
      <c r="G54" s="29" t="s">
        <v>139</v>
      </c>
      <c r="H54" s="29" t="s">
        <v>119</v>
      </c>
      <c r="I54" s="36"/>
      <c r="J54" s="29" t="s">
        <v>140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43070</v>
      </c>
      <c r="C55" s="13" t="str">
        <f t="shared" si="0"/>
        <v>Pátek</v>
      </c>
      <c r="D55" s="13" t="s">
        <v>8</v>
      </c>
      <c r="E55" s="13" t="s">
        <v>22</v>
      </c>
      <c r="F55" s="29" t="s">
        <v>138</v>
      </c>
      <c r="G55" s="29" t="s">
        <v>139</v>
      </c>
      <c r="H55" s="29" t="s">
        <v>119</v>
      </c>
      <c r="I55" s="36"/>
      <c r="J55" s="29" t="s">
        <v>140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43070</v>
      </c>
      <c r="C56" s="13" t="str">
        <f t="shared" si="0"/>
        <v>Pátek</v>
      </c>
      <c r="D56" s="13" t="s">
        <v>9</v>
      </c>
      <c r="E56" s="13" t="s">
        <v>23</v>
      </c>
      <c r="F56" s="29" t="s">
        <v>117</v>
      </c>
      <c r="G56" s="29" t="s">
        <v>122</v>
      </c>
      <c r="H56" s="29" t="s">
        <v>123</v>
      </c>
      <c r="I56" s="36"/>
      <c r="J56" s="38" t="s">
        <v>120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43070</v>
      </c>
      <c r="C57" s="13" t="str">
        <f t="shared" si="0"/>
        <v>Pátek</v>
      </c>
      <c r="D57" s="13" t="s">
        <v>10</v>
      </c>
      <c r="E57" s="13" t="s">
        <v>24</v>
      </c>
      <c r="F57" s="29" t="s">
        <v>117</v>
      </c>
      <c r="G57" s="29" t="s">
        <v>122</v>
      </c>
      <c r="H57" s="29" t="s">
        <v>123</v>
      </c>
      <c r="I57" s="36"/>
      <c r="J57" s="38" t="s">
        <v>120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43070</v>
      </c>
      <c r="C58" s="13" t="str">
        <f t="shared" si="0"/>
        <v>Pátek</v>
      </c>
      <c r="D58" s="13" t="s">
        <v>11</v>
      </c>
      <c r="E58" s="13" t="s">
        <v>25</v>
      </c>
      <c r="F58" s="29" t="s">
        <v>117</v>
      </c>
      <c r="G58" s="29" t="s">
        <v>122</v>
      </c>
      <c r="H58" s="29" t="s">
        <v>123</v>
      </c>
      <c r="I58" s="36"/>
      <c r="J58" s="38" t="s">
        <v>120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43070</v>
      </c>
      <c r="C59" s="13" t="str">
        <f t="shared" si="0"/>
        <v>Pátek</v>
      </c>
      <c r="D59" s="13" t="s">
        <v>12</v>
      </c>
      <c r="E59" s="13" t="s">
        <v>26</v>
      </c>
      <c r="F59" s="29" t="s">
        <v>117</v>
      </c>
      <c r="G59" s="29" t="s">
        <v>122</v>
      </c>
      <c r="H59" s="29" t="s">
        <v>123</v>
      </c>
      <c r="I59" s="36"/>
      <c r="J59" s="38" t="s">
        <v>120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43070</v>
      </c>
      <c r="C60" s="13" t="str">
        <f t="shared" si="0"/>
        <v>Pátek</v>
      </c>
      <c r="D60" s="13" t="s">
        <v>13</v>
      </c>
      <c r="E60" s="13" t="s">
        <v>27</v>
      </c>
      <c r="F60" s="29" t="s">
        <v>143</v>
      </c>
      <c r="G60" s="29" t="s">
        <v>144</v>
      </c>
      <c r="H60" s="29" t="s">
        <v>145</v>
      </c>
      <c r="I60" s="36"/>
      <c r="J60" s="29" t="s">
        <v>140</v>
      </c>
      <c r="K60" s="35"/>
      <c r="L60" s="30"/>
      <c r="M60" s="23" t="b">
        <f>AND(NOT(AND(ISBLANK(F46),ISBLANK(G46),ISBLANK(H46),ISBLANK(I60),ISBLANK(J60),ISBLANK(K60),ISBLANK(L60))), OR(LEN(C60)&lt;2,ISBLANK(D60),ISBLANK(E60),ISBLANK(F46),ISBLANK(G46),ISBLANK(H46),ISBLANK(I60),ISBLANK(J60),ISBLANK(K60),AND(K60=YesValue,ISBLANK(L60))))</f>
        <v>1</v>
      </c>
      <c r="N60" s="23"/>
    </row>
    <row r="61" spans="1:14" ht="15" customHeight="1" x14ac:dyDescent="0.2">
      <c r="A61" s="4"/>
      <c r="B61" s="12">
        <f t="shared" si="5"/>
        <v>43070</v>
      </c>
      <c r="C61" s="13" t="str">
        <f t="shared" si="0"/>
        <v>Pátek</v>
      </c>
      <c r="D61" s="13" t="s">
        <v>14</v>
      </c>
      <c r="E61" s="13" t="s">
        <v>28</v>
      </c>
      <c r="F61" s="29" t="s">
        <v>143</v>
      </c>
      <c r="G61" s="29" t="s">
        <v>144</v>
      </c>
      <c r="H61" s="29" t="s">
        <v>145</v>
      </c>
      <c r="I61" s="36"/>
      <c r="J61" s="29" t="s">
        <v>140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43070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43070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43070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43112</v>
      </c>
      <c r="B65" s="12">
        <f>IF(A65&gt;0,A65," ")</f>
        <v>43112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43112</v>
      </c>
      <c r="C66" s="13" t="str">
        <f t="shared" si="0"/>
        <v>Pátek</v>
      </c>
      <c r="D66" s="13" t="s">
        <v>5</v>
      </c>
      <c r="E66" s="13" t="s">
        <v>19</v>
      </c>
      <c r="F66" s="29" t="s">
        <v>135</v>
      </c>
      <c r="G66" s="29" t="s">
        <v>136</v>
      </c>
      <c r="H66" s="29" t="s">
        <v>137</v>
      </c>
      <c r="I66" s="36"/>
      <c r="J66" s="38" t="s">
        <v>120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43112</v>
      </c>
      <c r="C67" s="13" t="str">
        <f t="shared" si="0"/>
        <v>Pátek</v>
      </c>
      <c r="D67" s="13" t="s">
        <v>6</v>
      </c>
      <c r="E67" s="13" t="s">
        <v>20</v>
      </c>
      <c r="F67" s="29" t="s">
        <v>135</v>
      </c>
      <c r="G67" s="29" t="s">
        <v>136</v>
      </c>
      <c r="H67" s="29" t="s">
        <v>137</v>
      </c>
      <c r="I67" s="36"/>
      <c r="J67" s="38" t="s">
        <v>120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43112</v>
      </c>
      <c r="C68" s="13" t="str">
        <f t="shared" si="0"/>
        <v>Pátek</v>
      </c>
      <c r="D68" s="13" t="s">
        <v>7</v>
      </c>
      <c r="E68" s="13" t="s">
        <v>21</v>
      </c>
      <c r="F68" s="29" t="s">
        <v>135</v>
      </c>
      <c r="G68" s="29" t="s">
        <v>136</v>
      </c>
      <c r="H68" s="29" t="s">
        <v>137</v>
      </c>
      <c r="I68" s="36"/>
      <c r="J68" s="38" t="s">
        <v>120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43112</v>
      </c>
      <c r="C69" s="13" t="str">
        <f t="shared" si="0"/>
        <v>Pátek</v>
      </c>
      <c r="D69" s="13" t="s">
        <v>8</v>
      </c>
      <c r="E69" s="13" t="s">
        <v>22</v>
      </c>
      <c r="F69" s="29" t="s">
        <v>141</v>
      </c>
      <c r="G69" s="29" t="s">
        <v>142</v>
      </c>
      <c r="H69" s="29" t="s">
        <v>137</v>
      </c>
      <c r="I69" s="36"/>
      <c r="J69" s="38" t="s">
        <v>120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43112</v>
      </c>
      <c r="C70" s="13" t="str">
        <f t="shared" si="0"/>
        <v>Pátek</v>
      </c>
      <c r="D70" s="13" t="s">
        <v>9</v>
      </c>
      <c r="E70" s="13" t="s">
        <v>23</v>
      </c>
      <c r="F70" s="29" t="s">
        <v>141</v>
      </c>
      <c r="G70" s="29" t="s">
        <v>142</v>
      </c>
      <c r="H70" s="29" t="s">
        <v>137</v>
      </c>
      <c r="I70" s="36"/>
      <c r="J70" s="38" t="s">
        <v>120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43112</v>
      </c>
      <c r="C71" s="13" t="str">
        <f t="shared" si="0"/>
        <v>Pátek</v>
      </c>
      <c r="D71" s="13" t="s">
        <v>10</v>
      </c>
      <c r="E71" s="13" t="s">
        <v>24</v>
      </c>
      <c r="F71" s="29" t="s">
        <v>141</v>
      </c>
      <c r="G71" s="29" t="s">
        <v>142</v>
      </c>
      <c r="H71" s="29" t="s">
        <v>137</v>
      </c>
      <c r="I71" s="36"/>
      <c r="J71" s="38" t="s">
        <v>120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43112</v>
      </c>
      <c r="C72" s="13" t="str">
        <f t="shared" si="0"/>
        <v>Pátek</v>
      </c>
      <c r="D72" s="13" t="s">
        <v>11</v>
      </c>
      <c r="E72" s="13" t="s">
        <v>25</v>
      </c>
      <c r="F72" s="29" t="s">
        <v>146</v>
      </c>
      <c r="G72" s="29" t="s">
        <v>147</v>
      </c>
      <c r="H72" s="29" t="s">
        <v>148</v>
      </c>
      <c r="I72" s="36"/>
      <c r="J72" s="29" t="s">
        <v>149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43112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146</v>
      </c>
      <c r="G73" s="29" t="s">
        <v>147</v>
      </c>
      <c r="H73" s="29" t="s">
        <v>148</v>
      </c>
      <c r="I73" s="36"/>
      <c r="J73" s="29" t="s">
        <v>149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43112</v>
      </c>
      <c r="C74" s="13" t="str">
        <f t="shared" si="7"/>
        <v>Pátek</v>
      </c>
      <c r="D74" s="13" t="s">
        <v>13</v>
      </c>
      <c r="E74" s="13" t="s">
        <v>27</v>
      </c>
      <c r="F74" s="29" t="s">
        <v>146</v>
      </c>
      <c r="G74" s="29" t="s">
        <v>147</v>
      </c>
      <c r="H74" s="29" t="s">
        <v>148</v>
      </c>
      <c r="I74" s="36"/>
      <c r="J74" s="29" t="s">
        <v>149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43112</v>
      </c>
      <c r="C75" s="13" t="str">
        <f t="shared" si="7"/>
        <v>Pátek</v>
      </c>
      <c r="D75" s="13" t="s">
        <v>14</v>
      </c>
      <c r="E75" s="13" t="s">
        <v>28</v>
      </c>
      <c r="F75" s="29" t="s">
        <v>146</v>
      </c>
      <c r="G75" s="29" t="s">
        <v>147</v>
      </c>
      <c r="H75" s="29" t="s">
        <v>148</v>
      </c>
      <c r="I75" s="36"/>
      <c r="J75" s="29" t="s">
        <v>149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43112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43112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43112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43154</v>
      </c>
      <c r="B79" s="12">
        <f>IF(A79&gt;0,A79," ")</f>
        <v>43154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43154</v>
      </c>
      <c r="C80" s="13" t="str">
        <f t="shared" si="7"/>
        <v>Pátek</v>
      </c>
      <c r="D80" s="13" t="s">
        <v>5</v>
      </c>
      <c r="E80" s="13" t="s">
        <v>19</v>
      </c>
      <c r="F80" s="29" t="s">
        <v>143</v>
      </c>
      <c r="G80" s="29" t="s">
        <v>144</v>
      </c>
      <c r="H80" s="29" t="s">
        <v>145</v>
      </c>
      <c r="I80" s="36"/>
      <c r="J80" s="29" t="s">
        <v>140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43154</v>
      </c>
      <c r="C81" s="13" t="str">
        <f t="shared" si="7"/>
        <v>Pátek</v>
      </c>
      <c r="D81" s="13" t="s">
        <v>6</v>
      </c>
      <c r="E81" s="13" t="s">
        <v>20</v>
      </c>
      <c r="F81" s="29" t="s">
        <v>143</v>
      </c>
      <c r="G81" s="29" t="s">
        <v>144</v>
      </c>
      <c r="H81" s="29" t="s">
        <v>145</v>
      </c>
      <c r="I81" s="36"/>
      <c r="J81" s="29" t="s">
        <v>140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43154</v>
      </c>
      <c r="C82" s="13" t="str">
        <f t="shared" si="7"/>
        <v>Pátek</v>
      </c>
      <c r="D82" s="13" t="s">
        <v>7</v>
      </c>
      <c r="E82" s="13" t="s">
        <v>21</v>
      </c>
      <c r="F82" s="29" t="s">
        <v>135</v>
      </c>
      <c r="G82" s="29" t="s">
        <v>136</v>
      </c>
      <c r="H82" s="29" t="s">
        <v>137</v>
      </c>
      <c r="I82" s="36"/>
      <c r="J82" s="38" t="s">
        <v>120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43154</v>
      </c>
      <c r="C83" s="13" t="str">
        <f t="shared" si="7"/>
        <v>Pátek</v>
      </c>
      <c r="D83" s="13" t="s">
        <v>8</v>
      </c>
      <c r="E83" s="13" t="s">
        <v>22</v>
      </c>
      <c r="F83" s="29" t="s">
        <v>135</v>
      </c>
      <c r="G83" s="29" t="s">
        <v>136</v>
      </c>
      <c r="H83" s="29" t="s">
        <v>137</v>
      </c>
      <c r="I83" s="36"/>
      <c r="J83" s="38" t="s">
        <v>120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43154</v>
      </c>
      <c r="C84" s="13" t="str">
        <f t="shared" si="7"/>
        <v>Pátek</v>
      </c>
      <c r="D84" s="13" t="s">
        <v>9</v>
      </c>
      <c r="E84" s="13" t="s">
        <v>23</v>
      </c>
      <c r="F84" s="29" t="s">
        <v>138</v>
      </c>
      <c r="G84" s="29" t="s">
        <v>139</v>
      </c>
      <c r="H84" s="29" t="s">
        <v>119</v>
      </c>
      <c r="I84" s="36"/>
      <c r="J84" s="29" t="s">
        <v>140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43154</v>
      </c>
      <c r="C85" s="13" t="str">
        <f t="shared" si="7"/>
        <v>Pátek</v>
      </c>
      <c r="D85" s="13" t="s">
        <v>10</v>
      </c>
      <c r="E85" s="13" t="s">
        <v>24</v>
      </c>
      <c r="F85" s="29" t="s">
        <v>138</v>
      </c>
      <c r="G85" s="29" t="s">
        <v>139</v>
      </c>
      <c r="H85" s="29" t="s">
        <v>119</v>
      </c>
      <c r="I85" s="36"/>
      <c r="J85" s="29" t="s">
        <v>140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43154</v>
      </c>
      <c r="C86" s="13" t="str">
        <f t="shared" si="7"/>
        <v>Pátek</v>
      </c>
      <c r="D86" s="13" t="s">
        <v>11</v>
      </c>
      <c r="E86" s="13" t="s">
        <v>25</v>
      </c>
      <c r="F86" s="29" t="s">
        <v>146</v>
      </c>
      <c r="G86" s="29" t="s">
        <v>147</v>
      </c>
      <c r="H86" s="29" t="s">
        <v>148</v>
      </c>
      <c r="I86" s="36"/>
      <c r="J86" s="29" t="s">
        <v>149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43154</v>
      </c>
      <c r="C87" s="13" t="str">
        <f t="shared" si="7"/>
        <v>Pátek</v>
      </c>
      <c r="D87" s="13" t="s">
        <v>12</v>
      </c>
      <c r="E87" s="13" t="s">
        <v>26</v>
      </c>
      <c r="F87" s="29" t="s">
        <v>146</v>
      </c>
      <c r="G87" s="29" t="s">
        <v>147</v>
      </c>
      <c r="H87" s="29" t="s">
        <v>148</v>
      </c>
      <c r="I87" s="36"/>
      <c r="J87" s="29" t="s">
        <v>149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43154</v>
      </c>
      <c r="C88" s="13" t="str">
        <f t="shared" si="7"/>
        <v>Pátek</v>
      </c>
      <c r="D88" s="13" t="s">
        <v>13</v>
      </c>
      <c r="E88" s="13" t="s">
        <v>27</v>
      </c>
      <c r="F88" s="29" t="s">
        <v>146</v>
      </c>
      <c r="G88" s="29" t="s">
        <v>147</v>
      </c>
      <c r="H88" s="29" t="s">
        <v>148</v>
      </c>
      <c r="I88" s="36"/>
      <c r="J88" s="29" t="s">
        <v>149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43154</v>
      </c>
      <c r="C89" s="13" t="str">
        <f t="shared" si="7"/>
        <v>Pátek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>
        <f t="shared" si="9"/>
        <v>43154</v>
      </c>
      <c r="C90" s="13" t="str">
        <f t="shared" si="7"/>
        <v>Pátek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43154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43154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162" priority="149" stopIfTrue="1">
      <formula xml:space="preserve"> AND(M9,K9 = YesValue)</formula>
    </cfRule>
    <cfRule type="expression" dxfId="161" priority="161">
      <formula>(K9 = YesValue)</formula>
    </cfRule>
  </conditionalFormatting>
  <conditionalFormatting sqref="F96 F104:F108 F110 F118:F121 F132:F140 F145:F150 F156:F164 F170:F288 F9:F12 F32:F45 F47:F52 F61:F93 F16:F24">
    <cfRule type="expression" dxfId="160" priority="160">
      <formula>M9</formula>
    </cfRule>
  </conditionalFormatting>
  <conditionalFormatting sqref="F10">
    <cfRule type="expression" dxfId="159" priority="159">
      <formula>M10</formula>
    </cfRule>
  </conditionalFormatting>
  <conditionalFormatting sqref="G9:G12 G70 G74:G80 G90:G93 G96 G104:G108 G110 G118:G121 G132:G136 G140 G145:G150 G156:G164 G170:G288 G32:G39 G47:G52 G61:G68 G16:G24">
    <cfRule type="expression" dxfId="158" priority="156">
      <formula>M9</formula>
    </cfRule>
  </conditionalFormatting>
  <conditionalFormatting sqref="G10:G12 G16:G17">
    <cfRule type="expression" dxfId="157" priority="155">
      <formula>M10</formula>
    </cfRule>
  </conditionalFormatting>
  <conditionalFormatting sqref="H70 H74:H80 H90:H93 H96 H104:H108 H110 H118:H121 H132:H136 H140 H145:H150 H156:H164 H170:H288 H9:H12 H32:H38 H47:H52 H61:H68 H16:H24">
    <cfRule type="expression" dxfId="156" priority="154">
      <formula>M9</formula>
    </cfRule>
  </conditionalFormatting>
  <conditionalFormatting sqref="I9:I24 I26:I288">
    <cfRule type="expression" dxfId="155" priority="153">
      <formula>M9</formula>
    </cfRule>
  </conditionalFormatting>
  <conditionalFormatting sqref="J9:J24 J32:J288">
    <cfRule type="expression" dxfId="154" priority="151">
      <formula>M9</formula>
    </cfRule>
  </conditionalFormatting>
  <conditionalFormatting sqref="K9:K288">
    <cfRule type="expression" dxfId="153" priority="150">
      <formula>M9</formula>
    </cfRule>
  </conditionalFormatting>
  <conditionalFormatting sqref="C9">
    <cfRule type="expression" dxfId="152" priority="148">
      <formula>M9</formula>
    </cfRule>
  </conditionalFormatting>
  <conditionalFormatting sqref="D9">
    <cfRule type="expression" dxfId="151" priority="147">
      <formula>M9</formula>
    </cfRule>
  </conditionalFormatting>
  <conditionalFormatting sqref="E9">
    <cfRule type="expression" dxfId="150" priority="146">
      <formula>M9</formula>
    </cfRule>
  </conditionalFormatting>
  <conditionalFormatting sqref="I6:K6 E5 F6:G6 E1:E3">
    <cfRule type="expression" dxfId="149" priority="145">
      <formula xml:space="preserve"> $M$1</formula>
    </cfRule>
  </conditionalFormatting>
  <conditionalFormatting sqref="L18">
    <cfRule type="expression" dxfId="148" priority="137" stopIfTrue="1">
      <formula xml:space="preserve"> AND(M18,K18 = YesValue)</formula>
    </cfRule>
    <cfRule type="expression" dxfId="147" priority="138">
      <formula>(K18 = YesValue)</formula>
    </cfRule>
  </conditionalFormatting>
  <conditionalFormatting sqref="L19">
    <cfRule type="expression" dxfId="146" priority="135" stopIfTrue="1">
      <formula xml:space="preserve"> AND(M19,K19 = YesValue)</formula>
    </cfRule>
    <cfRule type="expression" dxfId="145" priority="136">
      <formula>(K19 = YesValue)</formula>
    </cfRule>
  </conditionalFormatting>
  <conditionalFormatting sqref="L28:L31">
    <cfRule type="expression" dxfId="144" priority="133" stopIfTrue="1">
      <formula xml:space="preserve"> AND(M28,K28 = YesValue)</formula>
    </cfRule>
    <cfRule type="expression" dxfId="143" priority="134">
      <formula>(K28 = YesValue)</formula>
    </cfRule>
  </conditionalFormatting>
  <conditionalFormatting sqref="L42:L47">
    <cfRule type="expression" dxfId="142" priority="131" stopIfTrue="1">
      <formula xml:space="preserve"> AND(M42,K42 = YesValue)</formula>
    </cfRule>
    <cfRule type="expression" dxfId="141" priority="132">
      <formula>(K42 = YesValue)</formula>
    </cfRule>
  </conditionalFormatting>
  <conditionalFormatting sqref="F11:F12 F16:F19">
    <cfRule type="expression" dxfId="140" priority="130">
      <formula>M11</formula>
    </cfRule>
  </conditionalFormatting>
  <conditionalFormatting sqref="F25">
    <cfRule type="expression" dxfId="139" priority="129">
      <formula>M25</formula>
    </cfRule>
  </conditionalFormatting>
  <conditionalFormatting sqref="G25">
    <cfRule type="expression" dxfId="138" priority="128">
      <formula>M25</formula>
    </cfRule>
  </conditionalFormatting>
  <conditionalFormatting sqref="H25">
    <cfRule type="expression" dxfId="137" priority="127">
      <formula>M25</formula>
    </cfRule>
  </conditionalFormatting>
  <conditionalFormatting sqref="I25">
    <cfRule type="expression" dxfId="136" priority="126">
      <formula>M25</formula>
    </cfRule>
  </conditionalFormatting>
  <conditionalFormatting sqref="J25">
    <cfRule type="expression" dxfId="135" priority="125">
      <formula>M25</formula>
    </cfRule>
  </conditionalFormatting>
  <conditionalFormatting sqref="F26:F31">
    <cfRule type="expression" dxfId="134" priority="124">
      <formula>M26</formula>
    </cfRule>
  </conditionalFormatting>
  <conditionalFormatting sqref="G26:G31">
    <cfRule type="expression" dxfId="133" priority="123">
      <formula>M26</formula>
    </cfRule>
  </conditionalFormatting>
  <conditionalFormatting sqref="H26:H31">
    <cfRule type="expression" dxfId="132" priority="122">
      <formula>M26</formula>
    </cfRule>
  </conditionalFormatting>
  <conditionalFormatting sqref="J26:J33">
    <cfRule type="expression" dxfId="131" priority="121">
      <formula>M26</formula>
    </cfRule>
  </conditionalFormatting>
  <conditionalFormatting sqref="G39:G45">
    <cfRule type="expression" dxfId="130" priority="120">
      <formula>M39</formula>
    </cfRule>
  </conditionalFormatting>
  <conditionalFormatting sqref="H39:H45">
    <cfRule type="expression" dxfId="129" priority="119">
      <formula>M39</formula>
    </cfRule>
  </conditionalFormatting>
  <conditionalFormatting sqref="F53:F56">
    <cfRule type="expression" dxfId="128" priority="118">
      <formula>M53</formula>
    </cfRule>
  </conditionalFormatting>
  <conditionalFormatting sqref="G53:G56">
    <cfRule type="expression" dxfId="127" priority="117">
      <formula>M53</formula>
    </cfRule>
  </conditionalFormatting>
  <conditionalFormatting sqref="H53:H56">
    <cfRule type="expression" dxfId="126" priority="116">
      <formula>M53</formula>
    </cfRule>
  </conditionalFormatting>
  <conditionalFormatting sqref="G67:G69">
    <cfRule type="expression" dxfId="125" priority="115">
      <formula>M67</formula>
    </cfRule>
  </conditionalFormatting>
  <conditionalFormatting sqref="H67:H69">
    <cfRule type="expression" dxfId="124" priority="114">
      <formula>M67</formula>
    </cfRule>
  </conditionalFormatting>
  <conditionalFormatting sqref="G71:G73">
    <cfRule type="expression" dxfId="123" priority="113">
      <formula>M71</formula>
    </cfRule>
  </conditionalFormatting>
  <conditionalFormatting sqref="H71:H73">
    <cfRule type="expression" dxfId="122" priority="112">
      <formula>M71</formula>
    </cfRule>
  </conditionalFormatting>
  <conditionalFormatting sqref="G81:G89">
    <cfRule type="expression" dxfId="121" priority="111">
      <formula>M81</formula>
    </cfRule>
  </conditionalFormatting>
  <conditionalFormatting sqref="H81:H89">
    <cfRule type="expression" dxfId="120" priority="110">
      <formula>M81</formula>
    </cfRule>
  </conditionalFormatting>
  <conditionalFormatting sqref="F94:F95">
    <cfRule type="expression" dxfId="119" priority="109">
      <formula>M94</formula>
    </cfRule>
  </conditionalFormatting>
  <conditionalFormatting sqref="G94:G95">
    <cfRule type="expression" dxfId="118" priority="108">
      <formula>M94</formula>
    </cfRule>
  </conditionalFormatting>
  <conditionalFormatting sqref="H94:H95">
    <cfRule type="expression" dxfId="117" priority="107">
      <formula>M94</formula>
    </cfRule>
  </conditionalFormatting>
  <conditionalFormatting sqref="F97:F103">
    <cfRule type="expression" dxfId="116" priority="106">
      <formula>M97</formula>
    </cfRule>
  </conditionalFormatting>
  <conditionalFormatting sqref="G97:G103">
    <cfRule type="expression" dxfId="115" priority="105">
      <formula>M97</formula>
    </cfRule>
  </conditionalFormatting>
  <conditionalFormatting sqref="H97:H103">
    <cfRule type="expression" dxfId="114" priority="104">
      <formula>M97</formula>
    </cfRule>
  </conditionalFormatting>
  <conditionalFormatting sqref="F109">
    <cfRule type="expression" dxfId="113" priority="103">
      <formula>M109</formula>
    </cfRule>
  </conditionalFormatting>
  <conditionalFormatting sqref="G109">
    <cfRule type="expression" dxfId="112" priority="102">
      <formula>M109</formula>
    </cfRule>
  </conditionalFormatting>
  <conditionalFormatting sqref="H109">
    <cfRule type="expression" dxfId="111" priority="101">
      <formula>M109</formula>
    </cfRule>
  </conditionalFormatting>
  <conditionalFormatting sqref="F111:F117">
    <cfRule type="expression" dxfId="110" priority="100">
      <formula>M111</formula>
    </cfRule>
  </conditionalFormatting>
  <conditionalFormatting sqref="G111:G117">
    <cfRule type="expression" dxfId="109" priority="99">
      <formula>M111</formula>
    </cfRule>
  </conditionalFormatting>
  <conditionalFormatting sqref="H111:H117">
    <cfRule type="expression" dxfId="108" priority="98">
      <formula>M111</formula>
    </cfRule>
  </conditionalFormatting>
  <conditionalFormatting sqref="F122:F131">
    <cfRule type="expression" dxfId="107" priority="97">
      <formula>M122</formula>
    </cfRule>
  </conditionalFormatting>
  <conditionalFormatting sqref="G122:G131">
    <cfRule type="expression" dxfId="106" priority="96">
      <formula>M122</formula>
    </cfRule>
  </conditionalFormatting>
  <conditionalFormatting sqref="H122:H131">
    <cfRule type="expression" dxfId="105" priority="95">
      <formula>M122</formula>
    </cfRule>
  </conditionalFormatting>
  <conditionalFormatting sqref="G137:G139">
    <cfRule type="expression" dxfId="104" priority="94">
      <formula>M137</formula>
    </cfRule>
  </conditionalFormatting>
  <conditionalFormatting sqref="H137:H139">
    <cfRule type="expression" dxfId="103" priority="93">
      <formula>M137</formula>
    </cfRule>
  </conditionalFormatting>
  <conditionalFormatting sqref="F141:F144">
    <cfRule type="expression" dxfId="102" priority="92">
      <formula>M141</formula>
    </cfRule>
  </conditionalFormatting>
  <conditionalFormatting sqref="G141:G144">
    <cfRule type="expression" dxfId="101" priority="91">
      <formula>M141</formula>
    </cfRule>
  </conditionalFormatting>
  <conditionalFormatting sqref="H141:H144">
    <cfRule type="expression" dxfId="100" priority="90">
      <formula>M141</formula>
    </cfRule>
  </conditionalFormatting>
  <conditionalFormatting sqref="F151:F155">
    <cfRule type="expression" dxfId="99" priority="89">
      <formula>M151</formula>
    </cfRule>
  </conditionalFormatting>
  <conditionalFormatting sqref="G151:G155">
    <cfRule type="expression" dxfId="98" priority="88">
      <formula>M151</formula>
    </cfRule>
  </conditionalFormatting>
  <conditionalFormatting sqref="H151:H155">
    <cfRule type="expression" dxfId="97" priority="87">
      <formula>M151</formula>
    </cfRule>
  </conditionalFormatting>
  <conditionalFormatting sqref="F165:F169">
    <cfRule type="expression" dxfId="96" priority="86">
      <formula>M165</formula>
    </cfRule>
  </conditionalFormatting>
  <conditionalFormatting sqref="G165:G169">
    <cfRule type="expression" dxfId="95" priority="85">
      <formula>M165</formula>
    </cfRule>
  </conditionalFormatting>
  <conditionalFormatting sqref="H165:H169">
    <cfRule type="expression" dxfId="94" priority="84">
      <formula>M165</formula>
    </cfRule>
  </conditionalFormatting>
  <conditionalFormatting sqref="F26">
    <cfRule type="expression" dxfId="93" priority="83">
      <formula>M26</formula>
    </cfRule>
  </conditionalFormatting>
  <conditionalFormatting sqref="F27">
    <cfRule type="expression" dxfId="92" priority="82">
      <formula>M27</formula>
    </cfRule>
  </conditionalFormatting>
  <conditionalFormatting sqref="F32:F33">
    <cfRule type="expression" dxfId="91" priority="81">
      <formula>M32</formula>
    </cfRule>
  </conditionalFormatting>
  <conditionalFormatting sqref="G26">
    <cfRule type="expression" dxfId="90" priority="80">
      <formula>M26</formula>
    </cfRule>
  </conditionalFormatting>
  <conditionalFormatting sqref="G27">
    <cfRule type="expression" dxfId="89" priority="79">
      <formula>M27</formula>
    </cfRule>
  </conditionalFormatting>
  <conditionalFormatting sqref="H25">
    <cfRule type="expression" dxfId="88" priority="78">
      <formula>M25</formula>
    </cfRule>
  </conditionalFormatting>
  <conditionalFormatting sqref="H26">
    <cfRule type="expression" dxfId="87" priority="77">
      <formula>M26</formula>
    </cfRule>
  </conditionalFormatting>
  <conditionalFormatting sqref="H27">
    <cfRule type="expression" dxfId="86" priority="76">
      <formula>M27</formula>
    </cfRule>
  </conditionalFormatting>
  <conditionalFormatting sqref="G32">
    <cfRule type="expression" dxfId="85" priority="75">
      <formula>M32</formula>
    </cfRule>
  </conditionalFormatting>
  <conditionalFormatting sqref="G33">
    <cfRule type="expression" dxfId="84" priority="74">
      <formula>M33</formula>
    </cfRule>
  </conditionalFormatting>
  <conditionalFormatting sqref="H32">
    <cfRule type="expression" dxfId="83" priority="73">
      <formula>M32</formula>
    </cfRule>
  </conditionalFormatting>
  <conditionalFormatting sqref="H33">
    <cfRule type="expression" dxfId="82" priority="72">
      <formula>M33</formula>
    </cfRule>
  </conditionalFormatting>
  <conditionalFormatting sqref="J25:J27">
    <cfRule type="expression" dxfId="81" priority="71">
      <formula>M25</formula>
    </cfRule>
  </conditionalFormatting>
  <conditionalFormatting sqref="F38:F39">
    <cfRule type="expression" dxfId="80" priority="70">
      <formula>M38</formula>
    </cfRule>
  </conditionalFormatting>
  <conditionalFormatting sqref="G38:G39">
    <cfRule type="expression" dxfId="79" priority="69">
      <formula>M38</formula>
    </cfRule>
  </conditionalFormatting>
  <conditionalFormatting sqref="H39">
    <cfRule type="expression" dxfId="78" priority="68">
      <formula>M39</formula>
    </cfRule>
  </conditionalFormatting>
  <conditionalFormatting sqref="G40:G42">
    <cfRule type="expression" dxfId="77" priority="67">
      <formula>M40</formula>
    </cfRule>
  </conditionalFormatting>
  <conditionalFormatting sqref="G40:G42">
    <cfRule type="expression" dxfId="76" priority="66">
      <formula>M40</formula>
    </cfRule>
  </conditionalFormatting>
  <conditionalFormatting sqref="H40:H42">
    <cfRule type="expression" dxfId="75" priority="65">
      <formula>M40</formula>
    </cfRule>
  </conditionalFormatting>
  <conditionalFormatting sqref="F40:F42">
    <cfRule type="expression" dxfId="74" priority="64">
      <formula>M40</formula>
    </cfRule>
  </conditionalFormatting>
  <conditionalFormatting sqref="G43:G45">
    <cfRule type="expression" dxfId="73" priority="63">
      <formula>M43</formula>
    </cfRule>
  </conditionalFormatting>
  <conditionalFormatting sqref="H43:H45">
    <cfRule type="expression" dxfId="72" priority="62">
      <formula>M43</formula>
    </cfRule>
  </conditionalFormatting>
  <conditionalFormatting sqref="F43:F45">
    <cfRule type="expression" dxfId="71" priority="61">
      <formula>M43</formula>
    </cfRule>
  </conditionalFormatting>
  <conditionalFormatting sqref="F46">
    <cfRule type="expression" dxfId="70" priority="60">
      <formula>M60</formula>
    </cfRule>
  </conditionalFormatting>
  <conditionalFormatting sqref="G46">
    <cfRule type="expression" dxfId="69" priority="59">
      <formula>M60</formula>
    </cfRule>
  </conditionalFormatting>
  <conditionalFormatting sqref="H46">
    <cfRule type="expression" dxfId="68" priority="58">
      <formula>M60</formula>
    </cfRule>
  </conditionalFormatting>
  <conditionalFormatting sqref="J46">
    <cfRule type="expression" dxfId="67" priority="57">
      <formula>M46</formula>
    </cfRule>
  </conditionalFormatting>
  <conditionalFormatting sqref="F53">
    <cfRule type="expression" dxfId="66" priority="56">
      <formula>M53</formula>
    </cfRule>
  </conditionalFormatting>
  <conditionalFormatting sqref="H53">
    <cfRule type="expression" dxfId="65" priority="55">
      <formula>M53</formula>
    </cfRule>
  </conditionalFormatting>
  <conditionalFormatting sqref="H54">
    <cfRule type="expression" dxfId="64" priority="54">
      <formula>M54</formula>
    </cfRule>
  </conditionalFormatting>
  <conditionalFormatting sqref="H54">
    <cfRule type="expression" dxfId="63" priority="53">
      <formula>M54</formula>
    </cfRule>
  </conditionalFormatting>
  <conditionalFormatting sqref="H55">
    <cfRule type="expression" dxfId="62" priority="52">
      <formula>M55</formula>
    </cfRule>
  </conditionalFormatting>
  <conditionalFormatting sqref="H55">
    <cfRule type="expression" dxfId="61" priority="51">
      <formula>M55</formula>
    </cfRule>
  </conditionalFormatting>
  <conditionalFormatting sqref="F56">
    <cfRule type="expression" dxfId="60" priority="50">
      <formula>M56</formula>
    </cfRule>
  </conditionalFormatting>
  <conditionalFormatting sqref="F56">
    <cfRule type="expression" dxfId="59" priority="49">
      <formula>M56</formula>
    </cfRule>
  </conditionalFormatting>
  <conditionalFormatting sqref="H56">
    <cfRule type="expression" dxfId="58" priority="48">
      <formula>M56</formula>
    </cfRule>
  </conditionalFormatting>
  <conditionalFormatting sqref="F60:F61">
    <cfRule type="expression" dxfId="54" priority="44">
      <formula>M60</formula>
    </cfRule>
  </conditionalFormatting>
  <conditionalFormatting sqref="G60:G61">
    <cfRule type="expression" dxfId="53" priority="43">
      <formula>M60</formula>
    </cfRule>
  </conditionalFormatting>
  <conditionalFormatting sqref="H60:H61">
    <cfRule type="expression" dxfId="52" priority="42">
      <formula>M60</formula>
    </cfRule>
  </conditionalFormatting>
  <conditionalFormatting sqref="F60:F61">
    <cfRule type="expression" dxfId="51" priority="41">
      <formula>M60</formula>
    </cfRule>
  </conditionalFormatting>
  <conditionalFormatting sqref="F60:F61">
    <cfRule type="expression" dxfId="50" priority="40">
      <formula>M60</formula>
    </cfRule>
  </conditionalFormatting>
  <conditionalFormatting sqref="H60:H61">
    <cfRule type="expression" dxfId="49" priority="39">
      <formula>M60</formula>
    </cfRule>
  </conditionalFormatting>
  <conditionalFormatting sqref="F69:F71">
    <cfRule type="expression" dxfId="48" priority="38">
      <formula>M69</formula>
    </cfRule>
  </conditionalFormatting>
  <conditionalFormatting sqref="G69:G71">
    <cfRule type="expression" dxfId="47" priority="37">
      <formula>M69</formula>
    </cfRule>
  </conditionalFormatting>
  <conditionalFormatting sqref="H69:H71">
    <cfRule type="expression" dxfId="46" priority="36">
      <formula>M69</formula>
    </cfRule>
  </conditionalFormatting>
  <conditionalFormatting sqref="F69:F71">
    <cfRule type="expression" dxfId="45" priority="35">
      <formula>M69</formula>
    </cfRule>
  </conditionalFormatting>
  <conditionalFormatting sqref="F69:F71">
    <cfRule type="expression" dxfId="44" priority="34">
      <formula>M69</formula>
    </cfRule>
  </conditionalFormatting>
  <conditionalFormatting sqref="H69:H71">
    <cfRule type="expression" dxfId="43" priority="33">
      <formula>M69</formula>
    </cfRule>
  </conditionalFormatting>
  <conditionalFormatting sqref="G74">
    <cfRule type="expression" dxfId="42" priority="32">
      <formula>M74</formula>
    </cfRule>
  </conditionalFormatting>
  <conditionalFormatting sqref="H74">
    <cfRule type="expression" dxfId="41" priority="31">
      <formula>M74</formula>
    </cfRule>
  </conditionalFormatting>
  <conditionalFormatting sqref="G75">
    <cfRule type="expression" dxfId="40" priority="30">
      <formula>M75</formula>
    </cfRule>
  </conditionalFormatting>
  <conditionalFormatting sqref="H75">
    <cfRule type="expression" dxfId="39" priority="29">
      <formula>M75</formula>
    </cfRule>
  </conditionalFormatting>
  <conditionalFormatting sqref="F80:F81">
    <cfRule type="expression" dxfId="38" priority="28">
      <formula>M80</formula>
    </cfRule>
  </conditionalFormatting>
  <conditionalFormatting sqref="G80:G81">
    <cfRule type="expression" dxfId="37" priority="27">
      <formula>M80</formula>
    </cfRule>
  </conditionalFormatting>
  <conditionalFormatting sqref="H80:H81">
    <cfRule type="expression" dxfId="36" priority="26">
      <formula>M80</formula>
    </cfRule>
  </conditionalFormatting>
  <conditionalFormatting sqref="F80:F81">
    <cfRule type="expression" dxfId="35" priority="25">
      <formula>M80</formula>
    </cfRule>
  </conditionalFormatting>
  <conditionalFormatting sqref="F80:F81">
    <cfRule type="expression" dxfId="34" priority="24">
      <formula>M80</formula>
    </cfRule>
  </conditionalFormatting>
  <conditionalFormatting sqref="H80:H81">
    <cfRule type="expression" dxfId="33" priority="23">
      <formula>M80</formula>
    </cfRule>
  </conditionalFormatting>
  <conditionalFormatting sqref="G82:G83">
    <cfRule type="expression" dxfId="32" priority="22">
      <formula>M82</formula>
    </cfRule>
  </conditionalFormatting>
  <conditionalFormatting sqref="H82:H83">
    <cfRule type="expression" dxfId="31" priority="21">
      <formula>M82</formula>
    </cfRule>
  </conditionalFormatting>
  <conditionalFormatting sqref="F84:F85">
    <cfRule type="expression" dxfId="30" priority="20">
      <formula>M84</formula>
    </cfRule>
  </conditionalFormatting>
  <conditionalFormatting sqref="G84:G85">
    <cfRule type="expression" dxfId="29" priority="19">
      <formula>M84</formula>
    </cfRule>
  </conditionalFormatting>
  <conditionalFormatting sqref="H84:H85">
    <cfRule type="expression" dxfId="28" priority="18">
      <formula>M84</formula>
    </cfRule>
  </conditionalFormatting>
  <conditionalFormatting sqref="H84:H85">
    <cfRule type="expression" dxfId="27" priority="17">
      <formula>M84</formula>
    </cfRule>
  </conditionalFormatting>
  <conditionalFormatting sqref="H84:H85">
    <cfRule type="expression" dxfId="26" priority="16">
      <formula>M84</formula>
    </cfRule>
  </conditionalFormatting>
  <conditionalFormatting sqref="G86:G88">
    <cfRule type="expression" dxfId="25" priority="15">
      <formula>M86</formula>
    </cfRule>
  </conditionalFormatting>
  <conditionalFormatting sqref="H86:H88">
    <cfRule type="expression" dxfId="24" priority="14">
      <formula>M86</formula>
    </cfRule>
  </conditionalFormatting>
  <conditionalFormatting sqref="G86:G88">
    <cfRule type="expression" dxfId="23" priority="13">
      <formula>M86</formula>
    </cfRule>
  </conditionalFormatting>
  <conditionalFormatting sqref="H86:H88">
    <cfRule type="expression" dxfId="22" priority="12">
      <formula>M86</formula>
    </cfRule>
  </conditionalFormatting>
  <conditionalFormatting sqref="F13:F15">
    <cfRule type="expression" dxfId="21" priority="11">
      <formula>M13</formula>
    </cfRule>
  </conditionalFormatting>
  <conditionalFormatting sqref="G13:G15">
    <cfRule type="expression" dxfId="19" priority="10">
      <formula>M13</formula>
    </cfRule>
  </conditionalFormatting>
  <conditionalFormatting sqref="G13:G15">
    <cfRule type="expression" dxfId="17" priority="9">
      <formula>M13</formula>
    </cfRule>
  </conditionalFormatting>
  <conditionalFormatting sqref="H13:H15">
    <cfRule type="expression" dxfId="15" priority="8">
      <formula>M13</formula>
    </cfRule>
  </conditionalFormatting>
  <conditionalFormatting sqref="F13:F15">
    <cfRule type="expression" dxfId="13" priority="7">
      <formula>M13</formula>
    </cfRule>
  </conditionalFormatting>
  <conditionalFormatting sqref="F57:F59">
    <cfRule type="expression" dxfId="11" priority="6">
      <formula>M57</formula>
    </cfRule>
  </conditionalFormatting>
  <conditionalFormatting sqref="G57:G59">
    <cfRule type="expression" dxfId="9" priority="5">
      <formula>M57</formula>
    </cfRule>
  </conditionalFormatting>
  <conditionalFormatting sqref="H57:H59">
    <cfRule type="expression" dxfId="7" priority="4">
      <formula>M57</formula>
    </cfRule>
  </conditionalFormatting>
  <conditionalFormatting sqref="F57:F59">
    <cfRule type="expression" dxfId="5" priority="3">
      <formula>M57</formula>
    </cfRule>
  </conditionalFormatting>
  <conditionalFormatting sqref="F57:F59">
    <cfRule type="expression" dxfId="3" priority="2">
      <formula>M57</formula>
    </cfRule>
  </conditionalFormatting>
  <conditionalFormatting sqref="H57:H59">
    <cfRule type="expression" dxfId="1" priority="1">
      <formula>M57</formula>
    </cfRule>
  </conditionalFormatting>
  <dataValidations count="3">
    <dataValidation type="date" showInputMessage="1" showErrorMessage="1" errorTitle="Chybná hodnota" error="Zadejte prosím datum" sqref="A9 A275 A261 A247 A233 A219 A205 A191 A177 A163 A149 A135 A121 A107 A93 A79 A65 A51 A37 A23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B1" sqref="B1"/>
    </sheetView>
  </sheetViews>
  <sheetFormatPr defaultRowHeight="12.75" x14ac:dyDescent="0.2"/>
  <sheetData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119</v>
      </c>
    </row>
    <row r="6" spans="1:1" x14ac:dyDescent="0.2">
      <c r="A6" t="s">
        <v>153</v>
      </c>
    </row>
    <row r="7" spans="1:1" x14ac:dyDescent="0.2">
      <c r="A7" t="s">
        <v>145</v>
      </c>
    </row>
    <row r="8" spans="1:1" x14ac:dyDescent="0.2">
      <c r="A8" t="s">
        <v>148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Havelka Martin</cp:lastModifiedBy>
  <cp:lastPrinted>2016-03-07T07:16:46Z</cp:lastPrinted>
  <dcterms:created xsi:type="dcterms:W3CDTF">2016-02-23T09:25:23Z</dcterms:created>
  <dcterms:modified xsi:type="dcterms:W3CDTF">2017-08-29T10:28:20Z</dcterms:modified>
</cp:coreProperties>
</file>